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3MLM\Desktop\TSOHO\DATA Mampa\2017_Main\"/>
    </mc:Choice>
  </mc:AlternateContent>
  <workbookProtection workbookPassword="F954" lockStructure="1"/>
  <bookViews>
    <workbookView xWindow="0" yWindow="120" windowWidth="15480" windowHeight="7035" activeTab="3"/>
  </bookViews>
  <sheets>
    <sheet name="AD" sheetId="1" r:id="rId1"/>
    <sheet name="ADG" sheetId="2" r:id="rId2"/>
    <sheet name="ADC" sheetId="3" r:id="rId3"/>
    <sheet name="ADH" sheetId="4" r:id="rId4"/>
  </sheets>
  <externalReferences>
    <externalReference r:id="rId5"/>
  </externalReference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62913"/>
</workbook>
</file>

<file path=xl/calcChain.xml><?xml version="1.0" encoding="utf-8"?>
<calcChain xmlns="http://schemas.openxmlformats.org/spreadsheetml/2006/main">
  <c r="L25" i="2" l="1"/>
  <c r="K25" i="2"/>
  <c r="J25" i="2"/>
  <c r="I25" i="2"/>
  <c r="H25" i="2"/>
  <c r="G25" i="2"/>
  <c r="F25" i="2"/>
  <c r="E25" i="2"/>
  <c r="L24" i="2"/>
  <c r="K24" i="2"/>
  <c r="J24" i="2"/>
  <c r="I24" i="2"/>
  <c r="H24" i="2"/>
  <c r="G24" i="2"/>
  <c r="F24" i="2"/>
  <c r="E24" i="2"/>
  <c r="L23" i="2"/>
  <c r="K23" i="2"/>
  <c r="J23" i="2"/>
  <c r="I23" i="2"/>
  <c r="H23" i="2"/>
  <c r="G23" i="2"/>
  <c r="F23" i="2"/>
  <c r="E23" i="2"/>
  <c r="L22" i="2"/>
  <c r="K22" i="2"/>
  <c r="J22" i="2"/>
  <c r="I22" i="2"/>
  <c r="H22" i="2"/>
  <c r="G22" i="2"/>
  <c r="F22" i="2"/>
  <c r="E22" i="2"/>
  <c r="J21" i="2"/>
  <c r="I21" i="2"/>
  <c r="J20" i="2"/>
  <c r="I20" i="2"/>
  <c r="L19" i="2"/>
  <c r="K19" i="2"/>
  <c r="J19" i="2"/>
  <c r="I19" i="2"/>
  <c r="H19" i="2"/>
  <c r="G19" i="2"/>
  <c r="F19" i="2"/>
  <c r="L18" i="2"/>
  <c r="K18" i="2"/>
  <c r="J18" i="2"/>
  <c r="I18" i="2"/>
  <c r="H18" i="2"/>
  <c r="G18" i="2"/>
  <c r="F18" i="2"/>
  <c r="E18" i="2"/>
  <c r="J17" i="2"/>
  <c r="I17" i="2"/>
  <c r="K11" i="2" l="1"/>
  <c r="L123" i="2" l="1"/>
  <c r="K123" i="2"/>
  <c r="J123" i="2"/>
  <c r="I123" i="2"/>
  <c r="H123" i="2"/>
  <c r="G123" i="2"/>
  <c r="F123" i="2"/>
  <c r="E123" i="2"/>
  <c r="L122" i="2"/>
  <c r="K122" i="2"/>
  <c r="J122" i="2"/>
  <c r="I122" i="2"/>
  <c r="H122" i="2"/>
  <c r="G122" i="2"/>
  <c r="F122" i="2"/>
  <c r="E122" i="2"/>
  <c r="L121" i="2"/>
  <c r="K121" i="2"/>
  <c r="J121" i="2"/>
  <c r="I121" i="2"/>
  <c r="H121" i="2"/>
  <c r="G121" i="2"/>
  <c r="F121" i="2"/>
  <c r="E121" i="2"/>
  <c r="L120" i="2"/>
  <c r="K120" i="2"/>
  <c r="J120" i="2"/>
  <c r="I120" i="2"/>
  <c r="H120" i="2"/>
  <c r="G120" i="2"/>
  <c r="F120" i="2"/>
  <c r="E120" i="2"/>
  <c r="L119" i="2"/>
  <c r="K119" i="2"/>
  <c r="J119" i="2"/>
  <c r="I119" i="2"/>
  <c r="H119" i="2"/>
  <c r="G119" i="2"/>
  <c r="F119" i="2"/>
  <c r="E119" i="2"/>
  <c r="L118" i="2"/>
  <c r="K118" i="2"/>
  <c r="J118" i="2"/>
  <c r="I118" i="2"/>
  <c r="H118" i="2"/>
  <c r="G118" i="2"/>
  <c r="F118" i="2"/>
  <c r="E118" i="2"/>
  <c r="L117" i="2"/>
  <c r="K117" i="2"/>
  <c r="J117" i="2"/>
  <c r="I117" i="2"/>
  <c r="H117" i="2"/>
  <c r="G117" i="2"/>
  <c r="F117" i="2"/>
  <c r="E117" i="2"/>
  <c r="L116" i="2"/>
  <c r="K116" i="2"/>
  <c r="J116" i="2"/>
  <c r="I116" i="2"/>
  <c r="H116" i="2"/>
  <c r="G116" i="2"/>
  <c r="F116" i="2"/>
  <c r="E116" i="2"/>
  <c r="L113" i="2"/>
  <c r="K113" i="2"/>
  <c r="J113" i="2"/>
  <c r="I113" i="2"/>
  <c r="H113" i="2"/>
  <c r="G113" i="2"/>
  <c r="F113" i="2"/>
  <c r="E113" i="2"/>
  <c r="L112" i="2"/>
  <c r="K112" i="2"/>
  <c r="J112" i="2"/>
  <c r="I112" i="2"/>
  <c r="H112" i="2"/>
  <c r="G112" i="2"/>
  <c r="F112" i="2"/>
  <c r="E112" i="2"/>
  <c r="L111" i="2"/>
  <c r="K111" i="2"/>
  <c r="J111" i="2"/>
  <c r="I111" i="2"/>
  <c r="H111" i="2"/>
  <c r="G111" i="2"/>
  <c r="F111" i="2"/>
  <c r="E111" i="2"/>
  <c r="L110" i="2"/>
  <c r="K110" i="2"/>
  <c r="J110" i="2"/>
  <c r="I110" i="2"/>
  <c r="H110" i="2"/>
  <c r="G110" i="2"/>
  <c r="F110" i="2"/>
  <c r="E110" i="2"/>
  <c r="L109" i="2"/>
  <c r="K109" i="2"/>
  <c r="J109" i="2"/>
  <c r="I109" i="2"/>
  <c r="H109" i="2"/>
  <c r="G109" i="2"/>
  <c r="F109" i="2"/>
  <c r="E109" i="2"/>
  <c r="L108" i="2"/>
  <c r="K108" i="2"/>
  <c r="J108" i="2"/>
  <c r="I108" i="2"/>
  <c r="H108" i="2"/>
  <c r="G108" i="2"/>
  <c r="F108" i="2"/>
  <c r="E108" i="2"/>
  <c r="L107" i="2"/>
  <c r="K107" i="2"/>
  <c r="J107" i="2"/>
  <c r="I107" i="2"/>
  <c r="H107" i="2"/>
  <c r="G107" i="2"/>
  <c r="F107" i="2"/>
  <c r="E107" i="2"/>
  <c r="L106" i="2"/>
  <c r="K106" i="2"/>
  <c r="J106" i="2"/>
  <c r="I106" i="2"/>
  <c r="H106" i="2"/>
  <c r="G106" i="2"/>
  <c r="F106" i="2"/>
  <c r="E106" i="2"/>
  <c r="L105" i="2"/>
  <c r="K105" i="2"/>
  <c r="J105" i="2"/>
  <c r="I105" i="2"/>
  <c r="H105" i="2"/>
  <c r="G105" i="2"/>
  <c r="F105" i="2"/>
  <c r="E105" i="2"/>
  <c r="L102" i="2"/>
  <c r="K102" i="2"/>
  <c r="J102" i="2"/>
  <c r="I102" i="2"/>
  <c r="H102" i="2"/>
  <c r="G102" i="2"/>
  <c r="F102" i="2"/>
  <c r="E102" i="2"/>
  <c r="L101" i="2"/>
  <c r="K101" i="2"/>
  <c r="J101" i="2"/>
  <c r="I101" i="2"/>
  <c r="H101" i="2"/>
  <c r="G101" i="2"/>
  <c r="F101" i="2"/>
  <c r="E101" i="2"/>
  <c r="L100" i="2"/>
  <c r="K100" i="2"/>
  <c r="J100" i="2"/>
  <c r="I100" i="2"/>
  <c r="H100" i="2"/>
  <c r="G100" i="2"/>
  <c r="F100" i="2"/>
  <c r="E100" i="2"/>
  <c r="L99" i="2"/>
  <c r="K99" i="2"/>
  <c r="J99" i="2"/>
  <c r="I99" i="2"/>
  <c r="H99" i="2"/>
  <c r="G99" i="2"/>
  <c r="F99" i="2"/>
  <c r="E99" i="2"/>
  <c r="L98" i="2"/>
  <c r="K98" i="2"/>
  <c r="J98" i="2"/>
  <c r="I98" i="2"/>
  <c r="H98" i="2"/>
  <c r="G98" i="2"/>
  <c r="F98" i="2"/>
  <c r="E98" i="2"/>
  <c r="L97" i="2"/>
  <c r="K97" i="2"/>
  <c r="J97" i="2"/>
  <c r="I97" i="2"/>
  <c r="H97" i="2"/>
  <c r="G97" i="2"/>
  <c r="F97" i="2"/>
  <c r="E97" i="2"/>
  <c r="L96" i="2"/>
  <c r="K96" i="2"/>
  <c r="J96" i="2"/>
  <c r="I96" i="2"/>
  <c r="H96" i="2"/>
  <c r="G96" i="2"/>
  <c r="F96" i="2"/>
  <c r="E96" i="2"/>
  <c r="L95" i="2"/>
  <c r="K95" i="2"/>
  <c r="J95" i="2"/>
  <c r="I95" i="2"/>
  <c r="H95" i="2"/>
  <c r="G95" i="2"/>
  <c r="F95" i="2"/>
  <c r="E95" i="2"/>
  <c r="L94" i="2"/>
  <c r="K94" i="2"/>
  <c r="J94" i="2"/>
  <c r="I94" i="2"/>
  <c r="H94" i="2"/>
  <c r="G94" i="2"/>
  <c r="F94" i="2"/>
  <c r="E94" i="2"/>
  <c r="L91" i="2"/>
  <c r="K91" i="2"/>
  <c r="J91" i="2"/>
  <c r="I91" i="2"/>
  <c r="H91" i="2"/>
  <c r="G91" i="2"/>
  <c r="F91" i="2"/>
  <c r="E91" i="2"/>
  <c r="L90" i="2"/>
  <c r="K90" i="2"/>
  <c r="J90" i="2"/>
  <c r="I90" i="2"/>
  <c r="H90" i="2"/>
  <c r="G90" i="2"/>
  <c r="F90" i="2"/>
  <c r="E90" i="2"/>
  <c r="L89" i="2"/>
  <c r="K89" i="2"/>
  <c r="J89" i="2"/>
  <c r="I89" i="2"/>
  <c r="H89" i="2"/>
  <c r="G89" i="2"/>
  <c r="F89" i="2"/>
  <c r="E89" i="2"/>
  <c r="L88" i="2"/>
  <c r="K88" i="2"/>
  <c r="J88" i="2"/>
  <c r="I88" i="2"/>
  <c r="H88" i="2"/>
  <c r="G88" i="2"/>
  <c r="F88" i="2"/>
  <c r="E88" i="2"/>
  <c r="L87" i="2"/>
  <c r="K87" i="2"/>
  <c r="J87" i="2"/>
  <c r="I87" i="2"/>
  <c r="H87" i="2"/>
  <c r="G87" i="2"/>
  <c r="F87" i="2"/>
  <c r="E87" i="2"/>
  <c r="L86" i="2"/>
  <c r="K86" i="2"/>
  <c r="J86" i="2"/>
  <c r="I86" i="2"/>
  <c r="H86" i="2"/>
  <c r="G86" i="2"/>
  <c r="F86" i="2"/>
  <c r="E86" i="2"/>
  <c r="L85" i="2"/>
  <c r="K85" i="2"/>
  <c r="J85" i="2"/>
  <c r="I85" i="2"/>
  <c r="H85" i="2"/>
  <c r="G85" i="2"/>
  <c r="F85" i="2"/>
  <c r="E85" i="2"/>
  <c r="L84" i="2"/>
  <c r="K84" i="2"/>
  <c r="J84" i="2"/>
  <c r="I84" i="2"/>
  <c r="H84" i="2"/>
  <c r="G84" i="2"/>
  <c r="F84" i="2"/>
  <c r="E84" i="2"/>
  <c r="L83" i="2"/>
  <c r="K83" i="2"/>
  <c r="J83" i="2"/>
  <c r="I83" i="2"/>
  <c r="H83" i="2"/>
  <c r="G83" i="2"/>
  <c r="F83" i="2"/>
  <c r="E83" i="2"/>
  <c r="L80" i="2"/>
  <c r="K80" i="2"/>
  <c r="J80" i="2"/>
  <c r="I80" i="2"/>
  <c r="H80" i="2"/>
  <c r="G80" i="2"/>
  <c r="F80" i="2"/>
  <c r="E80" i="2"/>
  <c r="L79" i="2"/>
  <c r="K79" i="2"/>
  <c r="J79" i="2"/>
  <c r="I79" i="2"/>
  <c r="H79" i="2"/>
  <c r="G79" i="2"/>
  <c r="F79" i="2"/>
  <c r="E79" i="2"/>
  <c r="L78" i="2"/>
  <c r="K78" i="2"/>
  <c r="J78" i="2"/>
  <c r="I78" i="2"/>
  <c r="H78" i="2"/>
  <c r="G78" i="2"/>
  <c r="F78" i="2"/>
  <c r="E78" i="2"/>
  <c r="L77" i="2"/>
  <c r="K77" i="2"/>
  <c r="J77" i="2"/>
  <c r="I77" i="2"/>
  <c r="H77" i="2"/>
  <c r="G77" i="2"/>
  <c r="F77" i="2"/>
  <c r="E77" i="2"/>
  <c r="L76" i="2"/>
  <c r="K76" i="2"/>
  <c r="J76" i="2"/>
  <c r="I76" i="2"/>
  <c r="H76" i="2"/>
  <c r="G76" i="2"/>
  <c r="F76" i="2"/>
  <c r="E76" i="2"/>
  <c r="L75" i="2"/>
  <c r="K75" i="2"/>
  <c r="J75" i="2"/>
  <c r="I75" i="2"/>
  <c r="H75" i="2"/>
  <c r="G75" i="2"/>
  <c r="F75" i="2"/>
  <c r="E75" i="2"/>
  <c r="L74" i="2"/>
  <c r="K74" i="2"/>
  <c r="J74" i="2"/>
  <c r="I74" i="2"/>
  <c r="H74" i="2"/>
  <c r="G74" i="2"/>
  <c r="F74" i="2"/>
  <c r="E74" i="2"/>
  <c r="L73" i="2"/>
  <c r="K73" i="2"/>
  <c r="J73" i="2"/>
  <c r="I73" i="2"/>
  <c r="H73" i="2"/>
  <c r="G73" i="2"/>
  <c r="F73" i="2"/>
  <c r="E73" i="2"/>
  <c r="L72" i="2"/>
  <c r="K72" i="2"/>
  <c r="J72" i="2"/>
  <c r="I72" i="2"/>
  <c r="H72" i="2"/>
  <c r="G72" i="2"/>
  <c r="F72" i="2"/>
  <c r="E72" i="2"/>
  <c r="L68" i="2"/>
  <c r="K68" i="2"/>
  <c r="J68" i="2"/>
  <c r="I68" i="2"/>
  <c r="H68" i="2"/>
  <c r="G68" i="2"/>
  <c r="F68" i="2"/>
  <c r="E68" i="2"/>
  <c r="L67" i="2"/>
  <c r="K67" i="2"/>
  <c r="J67" i="2"/>
  <c r="I67" i="2"/>
  <c r="H67" i="2"/>
  <c r="G67" i="2"/>
  <c r="F67" i="2"/>
  <c r="E67" i="2"/>
  <c r="L66" i="2"/>
  <c r="K66" i="2"/>
  <c r="J66" i="2"/>
  <c r="I66" i="2"/>
  <c r="H66" i="2"/>
  <c r="G66" i="2"/>
  <c r="F66" i="2"/>
  <c r="E66" i="2"/>
  <c r="L65" i="2"/>
  <c r="K65" i="2"/>
  <c r="J65" i="2"/>
  <c r="I65" i="2"/>
  <c r="H65" i="2"/>
  <c r="G65" i="2"/>
  <c r="F65" i="2"/>
  <c r="E65" i="2"/>
  <c r="L64" i="2"/>
  <c r="K64" i="2"/>
  <c r="J64" i="2"/>
  <c r="I64" i="2"/>
  <c r="H64" i="2"/>
  <c r="G64" i="2"/>
  <c r="F64" i="2"/>
  <c r="E64" i="2"/>
  <c r="L63" i="2"/>
  <c r="K63" i="2"/>
  <c r="J63" i="2"/>
  <c r="I63" i="2"/>
  <c r="H63" i="2"/>
  <c r="G63" i="2"/>
  <c r="F63" i="2"/>
  <c r="E63" i="2"/>
  <c r="L62" i="2"/>
  <c r="K62" i="2"/>
  <c r="J62" i="2"/>
  <c r="I62" i="2"/>
  <c r="H62" i="2"/>
  <c r="G62" i="2"/>
  <c r="F62" i="2"/>
  <c r="E62" i="2"/>
  <c r="L58" i="2"/>
  <c r="K58" i="2"/>
  <c r="J58" i="2"/>
  <c r="I58" i="2"/>
  <c r="H58" i="2"/>
  <c r="G58" i="2"/>
  <c r="F58" i="2"/>
  <c r="E58" i="2"/>
  <c r="L57" i="2"/>
  <c r="K57" i="2"/>
  <c r="J57" i="2"/>
  <c r="I57" i="2"/>
  <c r="H57" i="2"/>
  <c r="G57" i="2"/>
  <c r="F57" i="2"/>
  <c r="E57" i="2"/>
  <c r="L56" i="2"/>
  <c r="K56" i="2"/>
  <c r="J56" i="2"/>
  <c r="I56" i="2"/>
  <c r="H56" i="2"/>
  <c r="G56" i="2"/>
  <c r="F56" i="2"/>
  <c r="E56" i="2"/>
  <c r="L55" i="2"/>
  <c r="K55" i="2"/>
  <c r="J55" i="2"/>
  <c r="I55" i="2"/>
  <c r="H55" i="2"/>
  <c r="G55" i="2"/>
  <c r="F55" i="2"/>
  <c r="E55" i="2"/>
  <c r="L54" i="2"/>
  <c r="K54" i="2"/>
  <c r="J54" i="2"/>
  <c r="I54" i="2"/>
  <c r="H54" i="2"/>
  <c r="G54" i="2"/>
  <c r="F54" i="2"/>
  <c r="E54" i="2"/>
  <c r="L53" i="2"/>
  <c r="K53" i="2"/>
  <c r="J53" i="2"/>
  <c r="I53" i="2"/>
  <c r="H53" i="2"/>
  <c r="G53" i="2"/>
  <c r="F53" i="2"/>
  <c r="E53" i="2"/>
  <c r="L52" i="2"/>
  <c r="K52" i="2"/>
  <c r="J52" i="2"/>
  <c r="I52" i="2"/>
  <c r="H52" i="2"/>
  <c r="G52" i="2"/>
  <c r="F52" i="2"/>
  <c r="E52" i="2"/>
  <c r="L51" i="2"/>
  <c r="K51" i="2"/>
  <c r="J51" i="2"/>
  <c r="I51" i="2"/>
  <c r="H51" i="2"/>
  <c r="G51" i="2"/>
  <c r="F51" i="2"/>
  <c r="E51" i="2"/>
  <c r="L50" i="2"/>
  <c r="K50" i="2"/>
  <c r="J50" i="2"/>
  <c r="I50" i="2"/>
  <c r="H50" i="2"/>
  <c r="G50" i="2"/>
  <c r="F50" i="2"/>
  <c r="E50" i="2"/>
  <c r="K47" i="2"/>
  <c r="J47" i="2"/>
  <c r="I47" i="2"/>
  <c r="H47" i="2"/>
  <c r="L46" i="2"/>
  <c r="K46" i="2"/>
  <c r="J46" i="2"/>
  <c r="I46" i="2"/>
  <c r="H46" i="2"/>
  <c r="G46" i="2"/>
  <c r="F46" i="2"/>
  <c r="E46" i="2"/>
  <c r="L45" i="2"/>
  <c r="K45" i="2"/>
  <c r="J45" i="2"/>
  <c r="I45" i="2"/>
  <c r="H45" i="2"/>
  <c r="G45" i="2"/>
  <c r="F45" i="2"/>
  <c r="E45" i="2"/>
  <c r="L44" i="2"/>
  <c r="K44" i="2"/>
  <c r="J44" i="2"/>
  <c r="I44" i="2"/>
  <c r="H44" i="2"/>
  <c r="G44" i="2"/>
  <c r="F44" i="2"/>
  <c r="E44" i="2"/>
  <c r="L43" i="2"/>
  <c r="K43" i="2"/>
  <c r="J43" i="2"/>
  <c r="I43" i="2"/>
  <c r="H43" i="2"/>
  <c r="G43" i="2"/>
  <c r="F43" i="2"/>
  <c r="E43" i="2"/>
  <c r="L42" i="2"/>
  <c r="K42" i="2"/>
  <c r="J42" i="2"/>
  <c r="I42" i="2"/>
  <c r="H42" i="2"/>
  <c r="G42" i="2"/>
  <c r="F42" i="2"/>
  <c r="E42" i="2"/>
  <c r="L41" i="2"/>
  <c r="K41" i="2"/>
  <c r="J41" i="2"/>
  <c r="I41" i="2"/>
  <c r="H41" i="2"/>
  <c r="G41" i="2"/>
  <c r="F41" i="2"/>
  <c r="E41" i="2"/>
  <c r="L40" i="2"/>
  <c r="K40" i="2"/>
  <c r="J40" i="2"/>
  <c r="I40" i="2"/>
  <c r="H40" i="2"/>
  <c r="G40" i="2"/>
  <c r="F40" i="2"/>
  <c r="E40" i="2"/>
  <c r="J39" i="2"/>
  <c r="I39" i="2"/>
  <c r="H39" i="2"/>
  <c r="L36" i="2"/>
  <c r="K36" i="2"/>
  <c r="J36" i="2"/>
  <c r="I36" i="2"/>
  <c r="H36" i="2"/>
  <c r="G36" i="2"/>
  <c r="F36" i="2"/>
  <c r="E36" i="2"/>
  <c r="L35" i="2"/>
  <c r="K35" i="2"/>
  <c r="J35" i="2"/>
  <c r="I35" i="2"/>
  <c r="H35" i="2"/>
  <c r="G35" i="2"/>
  <c r="F35" i="2"/>
  <c r="E35" i="2"/>
  <c r="L34" i="2"/>
  <c r="K34" i="2"/>
  <c r="J34" i="2"/>
  <c r="I34" i="2"/>
  <c r="H34" i="2"/>
  <c r="G34" i="2"/>
  <c r="F34" i="2"/>
  <c r="E34" i="2"/>
  <c r="L33" i="2"/>
  <c r="K33" i="2"/>
  <c r="J33" i="2"/>
  <c r="I33" i="2"/>
  <c r="H33" i="2"/>
  <c r="G33" i="2"/>
  <c r="F33" i="2"/>
  <c r="E33" i="2"/>
  <c r="L32" i="2"/>
  <c r="K32" i="2"/>
  <c r="J32" i="2"/>
  <c r="I32" i="2"/>
  <c r="H32" i="2"/>
  <c r="G32" i="2"/>
  <c r="F32" i="2"/>
  <c r="E32" i="2"/>
  <c r="L31" i="2"/>
  <c r="K31" i="2"/>
  <c r="J31" i="2"/>
  <c r="I31" i="2"/>
  <c r="H31" i="2"/>
  <c r="G31" i="2"/>
  <c r="F31" i="2"/>
  <c r="E31" i="2"/>
  <c r="L30" i="2"/>
  <c r="K30" i="2"/>
  <c r="J30" i="2"/>
  <c r="I30" i="2"/>
  <c r="H30" i="2"/>
  <c r="G30" i="2"/>
  <c r="F30" i="2"/>
  <c r="E30" i="2"/>
  <c r="L29" i="2"/>
  <c r="K29" i="2"/>
  <c r="J29" i="2"/>
  <c r="I29" i="2"/>
  <c r="H29" i="2"/>
  <c r="G29" i="2"/>
  <c r="F29" i="2"/>
  <c r="E29" i="2"/>
  <c r="L28" i="2"/>
  <c r="K28" i="2"/>
  <c r="J28" i="2"/>
  <c r="I28" i="2"/>
  <c r="H28" i="2"/>
  <c r="G28" i="2"/>
  <c r="F28" i="2"/>
  <c r="E28" i="2"/>
  <c r="I6" i="2"/>
  <c r="J6" i="2"/>
  <c r="F7" i="2"/>
  <c r="G7" i="2"/>
  <c r="H7" i="2"/>
  <c r="I7" i="2"/>
  <c r="J7" i="2"/>
  <c r="K7" i="2"/>
  <c r="L7" i="2"/>
  <c r="F8" i="2"/>
  <c r="G8" i="2"/>
  <c r="H8" i="2"/>
  <c r="I8" i="2"/>
  <c r="J8" i="2"/>
  <c r="K8" i="2"/>
  <c r="L8" i="2"/>
  <c r="I9" i="2"/>
  <c r="J9" i="2"/>
  <c r="I10" i="2"/>
  <c r="J10" i="2"/>
  <c r="F11" i="2"/>
  <c r="G11" i="2"/>
  <c r="H11" i="2"/>
  <c r="I11" i="2"/>
  <c r="J11" i="2"/>
  <c r="L11" i="2"/>
  <c r="F12" i="2"/>
  <c r="G12" i="2"/>
  <c r="H12" i="2"/>
  <c r="I12" i="2"/>
  <c r="J12" i="2"/>
  <c r="K12" i="2"/>
  <c r="L12" i="2"/>
  <c r="F13" i="2"/>
  <c r="G13" i="2"/>
  <c r="H13" i="2"/>
  <c r="I13" i="2"/>
  <c r="J13" i="2"/>
  <c r="K13" i="2"/>
  <c r="L13" i="2"/>
  <c r="F14" i="2"/>
  <c r="G14" i="2"/>
  <c r="H14" i="2"/>
  <c r="I14" i="2"/>
  <c r="J14" i="2"/>
  <c r="K14" i="2"/>
  <c r="L14" i="2"/>
  <c r="E7" i="2"/>
  <c r="E11" i="2"/>
  <c r="E12" i="2"/>
  <c r="E13" i="2"/>
  <c r="E14" i="2"/>
  <c r="O344" i="2" l="1"/>
  <c r="O343" i="2"/>
  <c r="O342" i="2"/>
  <c r="O341" i="2"/>
  <c r="O340" i="2"/>
  <c r="O339" i="2"/>
  <c r="O338" i="2"/>
  <c r="O337" i="2"/>
  <c r="O336" i="2"/>
  <c r="N344" i="2"/>
  <c r="N343" i="2"/>
  <c r="N342" i="2"/>
  <c r="N341" i="2"/>
  <c r="N340" i="2"/>
  <c r="N339" i="2"/>
  <c r="N338" i="2"/>
  <c r="N337" i="2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I340" i="2"/>
  <c r="H340" i="2"/>
  <c r="G340" i="2"/>
  <c r="F340" i="2"/>
  <c r="L339" i="2"/>
  <c r="K339" i="2"/>
  <c r="J339" i="2"/>
  <c r="I339" i="2"/>
  <c r="H339" i="2"/>
  <c r="G339" i="2"/>
  <c r="F339" i="2"/>
  <c r="L338" i="2"/>
  <c r="K338" i="2"/>
  <c r="J338" i="2"/>
  <c r="I338" i="2"/>
  <c r="H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I336" i="2"/>
  <c r="H336" i="2"/>
  <c r="G336" i="2"/>
  <c r="F336" i="2"/>
  <c r="E344" i="2"/>
  <c r="E343" i="2"/>
  <c r="E342" i="2"/>
  <c r="E341" i="2"/>
  <c r="E340" i="2"/>
  <c r="E339" i="2"/>
  <c r="E338" i="2"/>
  <c r="E337" i="2"/>
  <c r="E336" i="2"/>
  <c r="O334" i="2"/>
  <c r="N334" i="2"/>
  <c r="L334" i="2"/>
  <c r="K334" i="2"/>
  <c r="J334" i="2"/>
  <c r="I334" i="2"/>
  <c r="H334" i="2"/>
  <c r="G334" i="2"/>
  <c r="F334" i="2"/>
  <c r="E334" i="2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O125" i="3" s="1"/>
  <c r="P20" i="1" s="1"/>
  <c r="N116" i="3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I120" i="3"/>
  <c r="H120" i="3"/>
  <c r="G120" i="3"/>
  <c r="F120" i="3"/>
  <c r="L119" i="3"/>
  <c r="K119" i="3"/>
  <c r="J119" i="3"/>
  <c r="I119" i="3"/>
  <c r="H119" i="3"/>
  <c r="G119" i="3"/>
  <c r="F119" i="3"/>
  <c r="L118" i="3"/>
  <c r="K118" i="3"/>
  <c r="J118" i="3"/>
  <c r="I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J116" i="3"/>
  <c r="I116" i="3"/>
  <c r="H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M169" i="2" s="1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O59" i="4" s="1"/>
  <c r="P21" i="1" s="1"/>
  <c r="N50" i="4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F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H37" i="2"/>
  <c r="G37" i="2"/>
  <c r="F37" i="2"/>
  <c r="E37" i="2"/>
  <c r="M36" i="2"/>
  <c r="M35" i="2"/>
  <c r="M34" i="2"/>
  <c r="M33" i="2"/>
  <c r="M32" i="2"/>
  <c r="M31" i="2"/>
  <c r="M30" i="2"/>
  <c r="M29" i="2"/>
  <c r="M28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F15" i="4"/>
  <c r="M13" i="4"/>
  <c r="M12" i="4"/>
  <c r="M11" i="4"/>
  <c r="M10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I15" i="3"/>
  <c r="H15" i="3"/>
  <c r="G15" i="3"/>
  <c r="F15" i="3"/>
  <c r="E15" i="3"/>
  <c r="M14" i="3"/>
  <c r="M13" i="3"/>
  <c r="M12" i="3"/>
  <c r="M11" i="3"/>
  <c r="M10" i="3"/>
  <c r="M9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4" i="1"/>
  <c r="N22" i="1"/>
  <c r="AD7" i="1"/>
  <c r="P17" i="1"/>
  <c r="G17" i="1"/>
  <c r="H17" i="1"/>
  <c r="I17" i="1"/>
  <c r="J17" i="1"/>
  <c r="K17" i="1"/>
  <c r="L17" i="1"/>
  <c r="M17" i="1"/>
  <c r="N16" i="1"/>
  <c r="N13" i="1"/>
  <c r="N12" i="1"/>
  <c r="N11" i="1"/>
  <c r="N10" i="1"/>
  <c r="N9" i="1"/>
  <c r="N8" i="1"/>
  <c r="M290" i="2" l="1"/>
  <c r="M334" i="2"/>
  <c r="M118" i="3"/>
  <c r="M116" i="3"/>
  <c r="M235" i="2"/>
  <c r="M257" i="2"/>
  <c r="M57" i="4"/>
  <c r="M202" i="2"/>
  <c r="M191" i="2"/>
  <c r="M224" i="2"/>
  <c r="M70" i="3"/>
  <c r="M114" i="3"/>
  <c r="M121" i="3"/>
  <c r="M37" i="4"/>
  <c r="M48" i="4"/>
  <c r="M301" i="2"/>
  <c r="M323" i="2"/>
  <c r="M37" i="3"/>
  <c r="L59" i="4"/>
  <c r="M21" i="1" s="1"/>
  <c r="M56" i="4"/>
  <c r="N125" i="3"/>
  <c r="O20" i="1" s="1"/>
  <c r="M246" i="2"/>
  <c r="J125" i="3"/>
  <c r="K20" i="1" s="1"/>
  <c r="H59" i="4"/>
  <c r="I21" i="1" s="1"/>
  <c r="H125" i="3"/>
  <c r="I20" i="1" s="1"/>
  <c r="L125" i="3"/>
  <c r="M20" i="1" s="1"/>
  <c r="M59" i="2"/>
  <c r="M114" i="2"/>
  <c r="G345" i="2"/>
  <c r="H19" i="1" s="1"/>
  <c r="K345" i="2"/>
  <c r="L19" i="1" s="1"/>
  <c r="M70" i="2"/>
  <c r="M339" i="2"/>
  <c r="H345" i="2"/>
  <c r="I19" i="1" s="1"/>
  <c r="M338" i="2"/>
  <c r="M342" i="2"/>
  <c r="M103" i="2"/>
  <c r="M26" i="3"/>
  <c r="M26" i="4"/>
  <c r="M55" i="4"/>
  <c r="M122" i="3"/>
  <c r="K125" i="3"/>
  <c r="L20" i="1" s="1"/>
  <c r="M120" i="3"/>
  <c r="M268" i="2"/>
  <c r="E345" i="2"/>
  <c r="F19" i="1" s="1"/>
  <c r="M344" i="2"/>
  <c r="L345" i="2"/>
  <c r="M19" i="1" s="1"/>
  <c r="M15" i="2"/>
  <c r="M52" i="4"/>
  <c r="M50" i="4"/>
  <c r="J59" i="4"/>
  <c r="K21" i="1" s="1"/>
  <c r="G59" i="4"/>
  <c r="H21" i="1" s="1"/>
  <c r="M147" i="2"/>
  <c r="M213" i="2"/>
  <c r="M92" i="3"/>
  <c r="I125" i="3"/>
  <c r="J20" i="1" s="1"/>
  <c r="M119" i="3"/>
  <c r="M279" i="2"/>
  <c r="M337" i="2"/>
  <c r="M341" i="2"/>
  <c r="F345" i="2"/>
  <c r="G19" i="1" s="1"/>
  <c r="J345" i="2"/>
  <c r="K19" i="1" s="1"/>
  <c r="N345" i="2"/>
  <c r="O19" i="1" s="1"/>
  <c r="M54" i="4"/>
  <c r="E125" i="3"/>
  <c r="M48" i="2"/>
  <c r="M15" i="3"/>
  <c r="I59" i="4"/>
  <c r="J21" i="1" s="1"/>
  <c r="M59" i="3"/>
  <c r="M103" i="3"/>
  <c r="G125" i="3"/>
  <c r="H20" i="1" s="1"/>
  <c r="M340" i="2"/>
  <c r="I345" i="2"/>
  <c r="J19" i="1" s="1"/>
  <c r="M343" i="2"/>
  <c r="M81" i="2"/>
  <c r="M92" i="2"/>
  <c r="M125" i="2"/>
  <c r="M136" i="2"/>
  <c r="M48" i="3"/>
  <c r="M26" i="2"/>
  <c r="M37" i="2"/>
  <c r="M53" i="4"/>
  <c r="K59" i="4"/>
  <c r="L21" i="1" s="1"/>
  <c r="N59" i="4"/>
  <c r="O21" i="1" s="1"/>
  <c r="M180" i="2"/>
  <c r="M81" i="3"/>
  <c r="M124" i="3"/>
  <c r="F125" i="3"/>
  <c r="G20" i="1" s="1"/>
  <c r="M123" i="3"/>
  <c r="M312" i="2"/>
  <c r="O345" i="2"/>
  <c r="P19" i="1" s="1"/>
  <c r="P23" i="1" s="1"/>
  <c r="P24" i="1" s="1"/>
  <c r="F59" i="4"/>
  <c r="G21" i="1" s="1"/>
  <c r="M51" i="4"/>
  <c r="M117" i="3"/>
  <c r="M336" i="2"/>
  <c r="O23" i="1" l="1"/>
  <c r="O24" i="1" s="1"/>
  <c r="J23" i="1"/>
  <c r="J24" i="1" s="1"/>
  <c r="M125" i="3"/>
  <c r="I23" i="1"/>
  <c r="I24" i="1" s="1"/>
  <c r="K23" i="1"/>
  <c r="K24" i="1" s="1"/>
  <c r="M23" i="1"/>
  <c r="M24" i="1" s="1"/>
  <c r="H23" i="1"/>
  <c r="H24" i="1" s="1"/>
  <c r="F20" i="1"/>
  <c r="N20" i="1" s="1"/>
  <c r="L23" i="1"/>
  <c r="L24" i="1" s="1"/>
  <c r="G23" i="1"/>
  <c r="G24" i="1" s="1"/>
  <c r="M345" i="2"/>
  <c r="N19" i="1"/>
  <c r="M14" i="4" l="1"/>
  <c r="E15" i="4"/>
  <c r="M15" i="4" s="1"/>
  <c r="E58" i="4"/>
  <c r="E59" i="4" s="1"/>
  <c r="N15" i="1"/>
  <c r="F17" i="1"/>
  <c r="N17" i="1" s="1"/>
  <c r="M59" i="4" l="1"/>
  <c r="F21" i="1"/>
  <c r="M58" i="4"/>
  <c r="N21" i="1" l="1"/>
  <c r="F23" i="1"/>
  <c r="N23" i="1" l="1"/>
  <c r="N24" i="1" s="1"/>
  <c r="F24" i="1"/>
</calcChain>
</file>

<file path=xl/sharedStrings.xml><?xml version="1.0" encoding="utf-8"?>
<sst xmlns="http://schemas.openxmlformats.org/spreadsheetml/2006/main" count="1786" uniqueCount="504">
  <si>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</si>
  <si>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</si>
  <si>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</si>
  <si>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</si>
  <si>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</si>
  <si>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</si>
  <si>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</si>
  <si>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</si>
  <si>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</si>
  <si>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</si>
  <si>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</si>
  <si>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</si>
  <si>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</si>
  <si>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</si>
  <si>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</si>
  <si>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</si>
  <si>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</si>
  <si>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</si>
  <si>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</si>
  <si>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</si>
  <si>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</si>
  <si>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</si>
  <si>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</si>
  <si>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</si>
  <si>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</si>
  <si>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</si>
  <si>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</si>
  <si>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</si>
  <si>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</si>
  <si>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</si>
  <si>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</si>
  <si>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</si>
  <si>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</si>
  <si>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</si>
  <si>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</si>
  <si>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</si>
  <si>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</si>
  <si>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</si>
  <si>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</si>
  <si>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</si>
  <si>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</si>
  <si>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</si>
  <si>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</si>
  <si>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</si>
  <si>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</si>
  <si>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</si>
  <si>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</si>
  <si>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</si>
  <si>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</si>
  <si>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</si>
  <si>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</si>
  <si>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</si>
  <si>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</si>
  <si>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</si>
  <si>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</si>
  <si>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</si>
  <si>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</si>
  <si>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</si>
  <si>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</si>
  <si>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</si>
  <si>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</si>
  <si>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</si>
  <si>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</si>
  <si>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</si>
  <si>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</si>
  <si>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</si>
  <si>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</si>
  <si>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</si>
  <si>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</si>
  <si>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</si>
  <si>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</si>
  <si>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</si>
  <si>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</si>
  <si>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</si>
  <si>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</si>
  <si>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</si>
  <si>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</si>
  <si>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</si>
  <si>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</si>
  <si>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</si>
  <si>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</si>
  <si>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</si>
  <si>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</si>
  <si>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</si>
  <si>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</si>
  <si>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</si>
  <si>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</si>
  <si>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</si>
  <si>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</si>
  <si>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</si>
  <si>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</si>
  <si>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</si>
  <si>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</si>
  <si>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</si>
  <si>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</si>
  <si>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</si>
  <si>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</si>
  <si>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</si>
  <si>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</si>
  <si>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</si>
  <si>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</si>
  <si>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</si>
  <si>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</si>
  <si>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</si>
  <si>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</si>
  <si>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</si>
  <si>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</si>
  <si>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</si>
  <si>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</si>
  <si>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</si>
  <si>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</si>
  <si>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</si>
  <si>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</si>
  <si>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</si>
  <si>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</si>
  <si>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</si>
  <si>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</si>
  <si>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</si>
  <si>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</si>
  <si>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</si>
  <si>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</si>
  <si>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</si>
  <si>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</si>
  <si>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</si>
  <si>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</si>
  <si>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</si>
  <si>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</si>
  <si>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</si>
  <si>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</si>
  <si>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</si>
  <si>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</si>
  <si>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</si>
  <si>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</si>
  <si>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</si>
  <si>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</si>
  <si>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</si>
  <si>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</si>
  <si>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</si>
  <si>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</si>
  <si>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</si>
  <si>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</si>
  <si>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</si>
  <si>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</si>
  <si>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</si>
  <si>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</si>
  <si>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</si>
  <si>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</si>
  <si>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</si>
  <si>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</si>
  <si>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</si>
  <si>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</si>
  <si>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</si>
  <si>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</si>
  <si>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</si>
  <si>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</si>
  <si>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</si>
  <si>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</si>
  <si>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</si>
  <si>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</si>
  <si>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</si>
  <si>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</si>
  <si>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</si>
  <si>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</si>
  <si>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</si>
  <si>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</si>
  <si>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</si>
  <si>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</si>
  <si>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</si>
  <si>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</si>
  <si>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</si>
  <si>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</si>
  <si>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</si>
  <si>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</si>
  <si>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</si>
  <si>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</si>
  <si>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</si>
  <si>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</si>
  <si>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</si>
  <si>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</si>
  <si>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</si>
  <si>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</si>
  <si>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</si>
  <si>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</si>
  <si>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</si>
  <si>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</si>
  <si>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</si>
  <si>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</si>
  <si>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</si>
  <si>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</si>
  <si>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</si>
  <si>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</si>
  <si>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</si>
  <si>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</si>
  <si>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</si>
  <si>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</si>
  <si>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</si>
  <si>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</si>
  <si>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</si>
  <si>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</si>
  <si>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</si>
  <si>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</si>
  <si>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</si>
  <si>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</si>
  <si>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</si>
  <si>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</si>
  <si>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</si>
  <si>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</si>
  <si>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</si>
  <si>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</si>
  <si>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</si>
  <si>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</si>
  <si>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</si>
  <si>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</si>
  <si>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</si>
  <si>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</si>
  <si>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</si>
  <si>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</si>
  <si>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</si>
  <si>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</si>
  <si>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</si>
  <si>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</si>
  <si>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</si>
  <si>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</si>
  <si>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</si>
  <si>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</si>
  <si>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</si>
  <si>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</si>
  <si>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</si>
  <si>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</si>
  <si>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</si>
  <si>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</si>
  <si>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</si>
  <si>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</si>
  <si>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</si>
  <si>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</si>
  <si>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</si>
  <si>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</si>
  <si>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</si>
  <si>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</si>
  <si>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</si>
  <si>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</si>
  <si>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</si>
  <si>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</si>
  <si>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</si>
  <si>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</si>
  <si>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</si>
  <si>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</si>
  <si>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</si>
  <si>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</si>
  <si>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</si>
  <si>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</si>
  <si>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</si>
  <si>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</si>
  <si>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</si>
  <si>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</si>
  <si>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</si>
  <si>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</si>
  <si>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</si>
  <si>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</si>
  <si>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</si>
  <si>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</si>
  <si>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</si>
  <si>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</si>
  <si>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</si>
  <si>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</si>
  <si>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</si>
  <si>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</si>
  <si>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</si>
  <si>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</si>
  <si>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</si>
  <si>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</si>
  <si>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</si>
  <si>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</si>
  <si>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</si>
  <si>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</si>
  <si>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</si>
  <si>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</si>
  <si>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</si>
  <si>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</si>
  <si>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</si>
  <si>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</si>
  <si>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</si>
  <si>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</si>
  <si>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</si>
  <si>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</si>
  <si>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</si>
  <si>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</si>
  <si>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</si>
  <si>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</si>
  <si>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</si>
  <si>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</si>
  <si>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</si>
  <si>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</si>
  <si>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</si>
  <si>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</si>
  <si>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</si>
  <si>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</si>
  <si>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</si>
  <si>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</si>
  <si>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</si>
  <si>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</si>
  <si>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</si>
  <si>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</si>
  <si>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</si>
  <si>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</si>
  <si>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</si>
  <si>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</si>
  <si>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</si>
  <si>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</si>
  <si>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</si>
  <si>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</si>
  <si>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</si>
  <si>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</si>
  <si>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</si>
  <si>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</si>
  <si>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</si>
  <si>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</si>
  <si>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</si>
  <si>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</si>
  <si>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</si>
  <si>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</si>
  <si>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</si>
  <si>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</si>
  <si>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</si>
  <si>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</si>
  <si>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</si>
  <si>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</si>
  <si>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</si>
  <si>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</si>
  <si>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</si>
  <si>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</si>
  <si>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</si>
  <si>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</si>
  <si>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</si>
  <si>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</si>
  <si>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</si>
  <si>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</si>
  <si>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</si>
  <si>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</si>
  <si>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</si>
  <si>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</si>
  <si>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</si>
  <si>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</si>
  <si>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</si>
  <si>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</si>
  <si>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</si>
  <si>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</si>
  <si>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</si>
  <si>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</si>
  <si>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</si>
  <si>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</si>
  <si>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</si>
  <si>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</si>
  <si>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</si>
  <si>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</si>
  <si>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</si>
  <si>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</si>
  <si>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</si>
  <si>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</si>
  <si>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</si>
  <si>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</si>
  <si>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</si>
  <si>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</si>
  <si>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</si>
  <si>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</si>
  <si>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</si>
  <si>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</si>
  <si>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</si>
  <si>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</si>
  <si>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</si>
  <si>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</si>
  <si>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</si>
  <si>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</si>
  <si>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</si>
  <si>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</si>
  <si>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</si>
  <si>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</si>
  <si>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</si>
  <si>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</si>
  <si>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</si>
  <si>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</si>
  <si>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</si>
  <si>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</si>
  <si>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</si>
  <si>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</si>
  <si>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</si>
  <si>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</si>
  <si>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</si>
  <si>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</si>
  <si>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</si>
  <si>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</si>
  <si>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</si>
  <si>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</si>
  <si>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</si>
  <si>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</si>
  <si>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</si>
  <si>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</si>
  <si>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</si>
  <si>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</si>
  <si>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</si>
  <si>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</si>
  <si>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</si>
  <si>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</si>
  <si>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</si>
  <si>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</si>
  <si>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</si>
  <si>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</si>
  <si>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</si>
  <si>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</si>
  <si>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</si>
  <si>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</si>
  <si>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</si>
  <si>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</si>
  <si>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</si>
  <si>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</si>
  <si>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</si>
  <si>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</si>
  <si>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</si>
  <si>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</si>
  <si>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</si>
  <si>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</si>
  <si>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</si>
  <si>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</si>
  <si>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</si>
  <si>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</si>
  <si>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</si>
  <si>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</si>
  <si>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</si>
  <si>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</si>
  <si>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</si>
  <si>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</si>
  <si>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</si>
  <si>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</si>
  <si>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</si>
  <si>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</si>
  <si>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</si>
  <si>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</si>
  <si>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</si>
  <si>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</si>
  <si>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</si>
  <si>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</si>
  <si>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</si>
  <si>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</si>
  <si>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</si>
  <si>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</si>
  <si>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</si>
  <si>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</si>
  <si>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</si>
  <si>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</si>
  <si>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</si>
  <si>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</si>
  <si>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</si>
  <si>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</si>
  <si>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</si>
  <si>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</si>
  <si>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</si>
  <si>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</si>
  <si>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</si>
  <si>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</si>
  <si>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</si>
  <si>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</si>
  <si>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</si>
  <si>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</si>
  <si>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</si>
  <si>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</si>
  <si>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</si>
  <si>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</si>
  <si>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</si>
  <si>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</si>
  <si>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</si>
  <si>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</si>
  <si>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</si>
  <si>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</si>
  <si>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</si>
  <si>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</si>
  <si>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</si>
  <si>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</si>
  <si>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</si>
  <si>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</si>
  <si>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</si>
  <si>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</si>
  <si>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</si>
  <si>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</si>
  <si>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</si>
  <si>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</si>
  <si>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</si>
  <si>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</si>
  <si>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</si>
  <si>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</si>
  <si>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</si>
  <si>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</si>
  <si>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</si>
  <si>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</si>
  <si>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</si>
  <si>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</si>
  <si>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FS171</t>
  </si>
  <si>
    <t>FS172</t>
  </si>
  <si>
    <t>FS173</t>
  </si>
  <si>
    <t>GT461</t>
  </si>
  <si>
    <t>GT462</t>
  </si>
  <si>
    <t>EC443</t>
  </si>
  <si>
    <t>EC444</t>
  </si>
  <si>
    <t>National: Defence and Military veterans</t>
  </si>
  <si>
    <t>M12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</si>
</sst>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4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 applyProtection="1">
      <alignment horizontal="right" wrapText="1"/>
      <protection locked="0"/>
    </xf>
    <xf numFmtId="0" fontId="6" fillId="0" borderId="0" xfId="0" applyFont="1"/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wrapText="1"/>
    </xf>
    <xf numFmtId="3" fontId="3" fillId="0" borderId="0" xfId="0" applyNumberFormat="1" applyFont="1" applyFill="1" applyAlignment="1">
      <alignment horizontal="right" wrapText="1"/>
    </xf>
    <xf numFmtId="3" fontId="13" fillId="0" borderId="0" xfId="0" applyNumberFormat="1" applyFont="1" applyFill="1" applyAlignment="1" applyProtection="1">
      <alignment horizontal="right" wrapText="1"/>
    </xf>
    <xf numFmtId="0" fontId="13" fillId="0" borderId="0" xfId="0" applyFont="1" applyAlignment="1">
      <alignment wrapText="1"/>
    </xf>
    <xf numFmtId="0" fontId="13" fillId="0" borderId="0" xfId="0" quotePrefix="1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Fill="1" applyAlignment="1">
      <alignment wrapText="1"/>
    </xf>
    <xf numFmtId="3" fontId="13" fillId="0" borderId="0" xfId="0" applyNumberFormat="1" applyFont="1" applyFill="1" applyAlignment="1">
      <alignment horizontal="right" wrapText="1"/>
    </xf>
    <xf numFmtId="3" fontId="13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8" fillId="0" borderId="0" xfId="0" quotePrefix="1" applyFont="1"/>
    <xf numFmtId="0" fontId="8" fillId="0" borderId="0" xfId="0" applyNumberFormat="1" applyFont="1"/>
    <xf numFmtId="0" fontId="0" fillId="3" borderId="0" xfId="0" applyFill="1"/>
    <xf numFmtId="0" fontId="5" fillId="3" borderId="0" xfId="0" applyFont="1" applyFill="1" applyAlignment="1">
      <alignment wrapText="1"/>
    </xf>
    <xf numFmtId="0" fontId="8" fillId="3" borderId="0" xfId="0" applyNumberFormat="1" applyFont="1" applyFill="1"/>
    <xf numFmtId="0" fontId="4" fillId="3" borderId="0" xfId="0" applyFont="1" applyFill="1" applyAlignment="1">
      <alignment wrapText="1"/>
    </xf>
    <xf numFmtId="0" fontId="4" fillId="3" borderId="0" xfId="0" quotePrefix="1" applyFont="1" applyFill="1" applyAlignment="1">
      <alignment wrapText="1"/>
    </xf>
    <xf numFmtId="0" fontId="7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3" fontId="15" fillId="0" borderId="0" xfId="0" applyNumberFormat="1" applyFont="1" applyFill="1" applyAlignment="1">
      <alignment horizontal="right" wrapText="1"/>
    </xf>
    <xf numFmtId="0" fontId="14" fillId="0" borderId="0" xfId="0" quotePrefix="1" applyFont="1" applyAlignment="1">
      <alignment wrapText="1"/>
    </xf>
    <xf numFmtId="0" fontId="10" fillId="0" borderId="0" xfId="0" applyFont="1" applyAlignment="1">
      <alignment wrapText="1"/>
    </xf>
    <xf numFmtId="3" fontId="15" fillId="0" borderId="0" xfId="0" applyNumberFormat="1" applyFont="1" applyFill="1" applyAlignment="1" applyProtection="1">
      <alignment horizontal="right" wrapText="1"/>
    </xf>
    <xf numFmtId="0" fontId="14" fillId="0" borderId="0" xfId="0" quotePrefix="1" applyFont="1" applyFill="1" applyAlignment="1">
      <alignment wrapText="1"/>
    </xf>
    <xf numFmtId="0" fontId="16" fillId="0" borderId="0" xfId="0" applyFont="1" applyAlignment="1">
      <alignment wrapText="1"/>
    </xf>
    <xf numFmtId="3" fontId="4" fillId="4" borderId="0" xfId="0" applyNumberFormat="1" applyFont="1" applyFill="1" applyAlignment="1">
      <alignment horizontal="right" wrapText="1"/>
    </xf>
    <xf numFmtId="0" fontId="8" fillId="4" borderId="0" xfId="0" applyFont="1" applyFill="1" applyProtection="1">
      <protection locked="0"/>
    </xf>
    <xf numFmtId="0" fontId="11" fillId="0" borderId="0" xfId="0" applyFont="1" applyAlignment="1">
      <alignment wrapText="1"/>
    </xf>
    <xf numFmtId="0" fontId="0" fillId="0" borderId="0" xfId="0" quotePrefix="1"/>
    <xf numFmtId="3" fontId="15" fillId="2" borderId="0" xfId="0" applyNumberFormat="1" applyFont="1" applyFill="1" applyAlignment="1" applyProtection="1">
      <alignment horizontal="right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78MLM/AppData/Local/Microsoft/Windows/Temporary%20Internet%20Files/Content.Outlook/XD6WCZ06/2016_Main/FS163_AD_2016_M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"/>
      <sheetName val="ADG"/>
      <sheetName val="ADC"/>
      <sheetName val="ADH"/>
    </sheetNames>
    <sheetDataSet>
      <sheetData sheetId="0" refreshError="1"/>
      <sheetData sheetId="1" refreshError="1">
        <row r="6">
          <cell r="H6">
            <v>0</v>
          </cell>
          <cell r="I6">
            <v>0</v>
          </cell>
          <cell r="J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</row>
        <row r="10">
          <cell r="I10">
            <v>0</v>
          </cell>
          <cell r="J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7"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</row>
        <row r="21"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9"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97"/>
  <sheetViews>
    <sheetView topLeftCell="A6" zoomScale="75" zoomScaleNormal="75" workbookViewId="0">
      <selection activeCell="M22" sqref="M22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1" width="9.140625" hidden="1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2017</v>
      </c>
      <c r="B7" s="7" t="s">
        <v>503</v>
      </c>
      <c r="C7" s="7" t="s">
        <v>112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FS163_AD_2017_M12</v>
      </c>
    </row>
    <row r="8" spans="1:30" ht="12.95" customHeight="1" x14ac:dyDescent="0.2">
      <c r="D8" s="5" t="s">
        <v>20</v>
      </c>
      <c r="E8" s="5" t="s">
        <v>306</v>
      </c>
      <c r="F8" s="11">
        <v>2847761</v>
      </c>
      <c r="G8" s="11">
        <v>2885385</v>
      </c>
      <c r="H8" s="11">
        <v>3100883</v>
      </c>
      <c r="I8" s="11">
        <v>2814874</v>
      </c>
      <c r="J8" s="11">
        <v>2267813</v>
      </c>
      <c r="K8" s="11">
        <v>1172303</v>
      </c>
      <c r="L8" s="11">
        <v>25188311</v>
      </c>
      <c r="M8" s="11">
        <v>25188311</v>
      </c>
      <c r="N8" s="10">
        <f>SUM(F8:M8)</f>
        <v>65465641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44844</v>
      </c>
      <c r="N9" s="10">
        <f t="shared" ref="N9:N21" si="0">SUM(F9:M9)</f>
        <v>44844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680354</v>
      </c>
      <c r="G10" s="11">
        <v>608165</v>
      </c>
      <c r="H10" s="11">
        <v>588579</v>
      </c>
      <c r="I10" s="11">
        <v>554829</v>
      </c>
      <c r="J10" s="11">
        <v>484365</v>
      </c>
      <c r="K10" s="11">
        <v>487607</v>
      </c>
      <c r="L10" s="11">
        <v>8683009</v>
      </c>
      <c r="M10" s="11">
        <v>8683009</v>
      </c>
      <c r="N10" s="10">
        <f t="shared" si="0"/>
        <v>20769917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774231</v>
      </c>
      <c r="G11" s="11">
        <v>751795</v>
      </c>
      <c r="H11" s="11">
        <v>740021</v>
      </c>
      <c r="I11" s="11">
        <v>725191</v>
      </c>
      <c r="J11" s="11">
        <v>682827</v>
      </c>
      <c r="K11" s="11">
        <v>643588</v>
      </c>
      <c r="L11" s="11">
        <v>12179455</v>
      </c>
      <c r="M11" s="11">
        <v>12179456</v>
      </c>
      <c r="N11" s="10">
        <f t="shared" si="0"/>
        <v>28676564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447238</v>
      </c>
      <c r="G12" s="11">
        <v>473378</v>
      </c>
      <c r="H12" s="11">
        <v>466170</v>
      </c>
      <c r="I12" s="11">
        <v>457246</v>
      </c>
      <c r="J12" s="11">
        <v>440602</v>
      </c>
      <c r="K12" s="11">
        <v>417295</v>
      </c>
      <c r="L12" s="11">
        <v>2233255</v>
      </c>
      <c r="M12" s="11">
        <v>2233257</v>
      </c>
      <c r="N12" s="10">
        <f t="shared" si="0"/>
        <v>7168441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58447</v>
      </c>
      <c r="G13" s="11">
        <v>56105</v>
      </c>
      <c r="H13" s="11">
        <v>55049</v>
      </c>
      <c r="I13" s="11">
        <v>53547</v>
      </c>
      <c r="J13" s="11">
        <v>48517</v>
      </c>
      <c r="K13" s="11">
        <v>47853</v>
      </c>
      <c r="L13" s="11">
        <v>870978</v>
      </c>
      <c r="M13" s="11">
        <v>870978</v>
      </c>
      <c r="N13" s="10">
        <f t="shared" si="0"/>
        <v>2061474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236230</v>
      </c>
      <c r="N14" s="10">
        <f>SUM(F14:M14)</f>
        <v>236230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v>523501</v>
      </c>
      <c r="G16" s="11">
        <v>1590895</v>
      </c>
      <c r="H16" s="11">
        <v>1465566</v>
      </c>
      <c r="I16" s="11">
        <v>1385711</v>
      </c>
      <c r="J16" s="11">
        <v>1235867</v>
      </c>
      <c r="K16" s="11">
        <v>22399117</v>
      </c>
      <c r="L16" s="11">
        <v>5095999</v>
      </c>
      <c r="M16" s="11">
        <v>5094699</v>
      </c>
      <c r="N16" s="10">
        <f>SUM(F16:M16)</f>
        <v>38791355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K17" si="1">SUM(F8:F16)</f>
        <v>5331532</v>
      </c>
      <c r="G17" s="10">
        <f t="shared" si="1"/>
        <v>6365723</v>
      </c>
      <c r="H17" s="10">
        <f t="shared" si="1"/>
        <v>6416268</v>
      </c>
      <c r="I17" s="10">
        <f t="shared" si="1"/>
        <v>5991398</v>
      </c>
      <c r="J17" s="10">
        <f t="shared" si="1"/>
        <v>5159991</v>
      </c>
      <c r="K17" s="10">
        <f t="shared" si="1"/>
        <v>25167763</v>
      </c>
      <c r="L17" s="10">
        <f t="shared" ref="L17:M17" si="2">SUM(L8:L16)</f>
        <v>54251007</v>
      </c>
      <c r="M17" s="10">
        <f t="shared" si="2"/>
        <v>54530784</v>
      </c>
      <c r="N17" s="10">
        <f t="shared" si="0"/>
        <v>163214466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313000</v>
      </c>
      <c r="G19" s="47">
        <f>+ADG!F345</f>
        <v>230000</v>
      </c>
      <c r="H19" s="47">
        <f>+ADG!G345</f>
        <v>208000</v>
      </c>
      <c r="I19" s="47">
        <f>+ADG!H345</f>
        <v>0</v>
      </c>
      <c r="J19" s="47">
        <f>+ADG!I345</f>
        <v>0</v>
      </c>
      <c r="K19" s="47">
        <f>+ADG!J345</f>
        <v>0</v>
      </c>
      <c r="L19" s="47">
        <f>+ADG!K345</f>
        <v>989000</v>
      </c>
      <c r="M19" s="47">
        <f>+ADG!L345</f>
        <v>0</v>
      </c>
      <c r="N19" s="10">
        <f t="shared" si="0"/>
        <v>1740000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758888</v>
      </c>
      <c r="G20" s="47">
        <f>+ADC!F125</f>
        <v>837147</v>
      </c>
      <c r="H20" s="47">
        <f>+ADC!G125</f>
        <v>781465</v>
      </c>
      <c r="I20" s="47">
        <f>+ADC!H125</f>
        <v>816135</v>
      </c>
      <c r="J20" s="47">
        <f>+ADC!I125</f>
        <v>555099</v>
      </c>
      <c r="K20" s="47">
        <f>+ADC!J125</f>
        <v>1692123</v>
      </c>
      <c r="L20" s="47">
        <f>+ADC!K125</f>
        <v>4609999</v>
      </c>
      <c r="M20" s="47">
        <f>+ADC!L125</f>
        <v>4609999</v>
      </c>
      <c r="N20" s="10">
        <f t="shared" si="0"/>
        <v>14660855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0</v>
      </c>
      <c r="G21" s="47">
        <f>+ADH!F59</f>
        <v>0</v>
      </c>
      <c r="H21" s="47">
        <f>+ADH!G59</f>
        <v>0</v>
      </c>
      <c r="I21" s="47">
        <f>+ADH!H59</f>
        <v>0</v>
      </c>
      <c r="J21" s="47">
        <f>+ADH!I59</f>
        <v>0</v>
      </c>
      <c r="K21" s="47">
        <f>+ADH!J59</f>
        <v>0</v>
      </c>
      <c r="L21" s="47">
        <f>+ADH!K59</f>
        <v>0</v>
      </c>
      <c r="M21" s="47">
        <f>+ADH!L59</f>
        <v>0</v>
      </c>
      <c r="N21" s="10">
        <f t="shared" si="0"/>
        <v>0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v>63476</v>
      </c>
      <c r="G22" s="11">
        <v>115086</v>
      </c>
      <c r="H22" s="11">
        <v>81925</v>
      </c>
      <c r="I22" s="11">
        <v>116026</v>
      </c>
      <c r="J22" s="11">
        <v>84428</v>
      </c>
      <c r="K22" s="11">
        <v>596975</v>
      </c>
      <c r="L22" s="11">
        <v>1088150</v>
      </c>
      <c r="M22" s="11">
        <v>1088150</v>
      </c>
      <c r="N22" s="10">
        <f>SUM(F22:M22)</f>
        <v>3234216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1135364</v>
      </c>
      <c r="G23" s="10">
        <f t="shared" ref="G23:M23" si="3">SUM(G19:G22)</f>
        <v>1182233</v>
      </c>
      <c r="H23" s="10">
        <f t="shared" si="3"/>
        <v>1071390</v>
      </c>
      <c r="I23" s="10">
        <f t="shared" si="3"/>
        <v>932161</v>
      </c>
      <c r="J23" s="10">
        <f t="shared" si="3"/>
        <v>639527</v>
      </c>
      <c r="K23" s="10">
        <f t="shared" si="3"/>
        <v>2289098</v>
      </c>
      <c r="L23" s="10">
        <f t="shared" si="3"/>
        <v>6687149</v>
      </c>
      <c r="M23" s="10">
        <f t="shared" si="3"/>
        <v>5698149</v>
      </c>
      <c r="N23" s="10">
        <f>SUM(F23:M23)</f>
        <v>19635071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>Incorrect</v>
      </c>
      <c r="G24" s="12" t="str">
        <f t="shared" ref="G24:P24" si="4">IF(G23=G17," ","Incorrect")</f>
        <v>Incorrect</v>
      </c>
      <c r="H24" s="12" t="str">
        <f t="shared" si="4"/>
        <v>Incorrect</v>
      </c>
      <c r="I24" s="12" t="str">
        <f t="shared" si="4"/>
        <v>Incorrect</v>
      </c>
      <c r="J24" s="12" t="str">
        <f t="shared" si="4"/>
        <v>Incorrect</v>
      </c>
      <c r="K24" s="12" t="str">
        <f t="shared" si="4"/>
        <v>Incorrect</v>
      </c>
      <c r="L24" s="12" t="str">
        <f t="shared" si="4"/>
        <v>Incorrect</v>
      </c>
      <c r="M24" s="12" t="str">
        <f t="shared" si="4"/>
        <v>Incorrect</v>
      </c>
      <c r="N24" s="12" t="str">
        <f t="shared" si="4"/>
        <v>Incorrect</v>
      </c>
      <c r="O24" s="12" t="str">
        <f t="shared" si="4"/>
        <v xml:space="preserve"> </v>
      </c>
      <c r="P24" s="12" t="str">
        <f t="shared" si="4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105</v>
      </c>
    </row>
    <row r="84" spans="29:29" x14ac:dyDescent="0.2">
      <c r="AC84" s="13" t="s">
        <v>106</v>
      </c>
    </row>
    <row r="85" spans="29:29" x14ac:dyDescent="0.2">
      <c r="AC85" s="13" t="s">
        <v>107</v>
      </c>
    </row>
    <row r="86" spans="29:29" x14ac:dyDescent="0.2">
      <c r="AC86" s="13" t="s">
        <v>108</v>
      </c>
    </row>
    <row r="87" spans="29:29" x14ac:dyDescent="0.2">
      <c r="AC87" s="13" t="s">
        <v>109</v>
      </c>
    </row>
    <row r="88" spans="29:29" x14ac:dyDescent="0.2">
      <c r="AC88" s="13" t="s">
        <v>220</v>
      </c>
    </row>
    <row r="89" spans="29:29" x14ac:dyDescent="0.2">
      <c r="AC89" s="13" t="s">
        <v>221</v>
      </c>
    </row>
    <row r="90" spans="29:29" x14ac:dyDescent="0.2">
      <c r="AC90" s="13" t="s">
        <v>500</v>
      </c>
    </row>
    <row r="91" spans="29:29" x14ac:dyDescent="0.2">
      <c r="AC91" s="13" t="s">
        <v>501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495</v>
      </c>
    </row>
    <row r="96" spans="29:29" x14ac:dyDescent="0.2">
      <c r="AC96" s="13" t="s">
        <v>496</v>
      </c>
    </row>
    <row r="97" spans="29:29" x14ac:dyDescent="0.2">
      <c r="AC97" s="13" t="s">
        <v>497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498</v>
      </c>
    </row>
    <row r="119" spans="29:29" x14ac:dyDescent="0.2">
      <c r="AC119" s="13" t="s">
        <v>499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topLeftCell="A325" zoomScale="80" zoomScaleNormal="80" workbookViewId="0">
      <selection activeCell="K39" sqref="K39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2017</v>
      </c>
      <c r="B3" s="45" t="str">
        <f>+AD!B7</f>
        <v>M12 Jun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v>92000</v>
      </c>
      <c r="F6" s="11">
        <v>53000</v>
      </c>
      <c r="G6" s="11">
        <v>60000</v>
      </c>
      <c r="H6" s="11">
        <v>0</v>
      </c>
      <c r="I6" s="11">
        <f>[1]ADG!I6</f>
        <v>0</v>
      </c>
      <c r="J6" s="11">
        <f>[1]ADG!J6</f>
        <v>0</v>
      </c>
      <c r="K6" s="11">
        <v>98000</v>
      </c>
      <c r="L6" s="11">
        <v>0</v>
      </c>
      <c r="M6" s="10">
        <f>SUM(E6:L6)</f>
        <v>303000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f>[1]ADG!E7</f>
        <v>0</v>
      </c>
      <c r="F7" s="11">
        <f>[1]ADG!F7</f>
        <v>0</v>
      </c>
      <c r="G7" s="11">
        <f>[1]ADG!G7</f>
        <v>0</v>
      </c>
      <c r="H7" s="11">
        <f>[1]ADG!H7</f>
        <v>0</v>
      </c>
      <c r="I7" s="11">
        <f>[1]ADG!I7</f>
        <v>0</v>
      </c>
      <c r="J7" s="11">
        <f>[1]ADG!J7</f>
        <v>0</v>
      </c>
      <c r="K7" s="11">
        <f>[1]ADG!K7</f>
        <v>0</v>
      </c>
      <c r="L7" s="11">
        <f>[1]ADG!L7</f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0</v>
      </c>
      <c r="F8" s="11">
        <f>[1]ADG!F8</f>
        <v>0</v>
      </c>
      <c r="G8" s="11">
        <f>[1]ADG!G8</f>
        <v>0</v>
      </c>
      <c r="H8" s="11">
        <f>[1]ADG!H8</f>
        <v>0</v>
      </c>
      <c r="I8" s="11">
        <f>[1]ADG!I8</f>
        <v>0</v>
      </c>
      <c r="J8" s="11">
        <f>[1]ADG!J8</f>
        <v>0</v>
      </c>
      <c r="K8" s="11">
        <f>[1]ADG!K8</f>
        <v>0</v>
      </c>
      <c r="L8" s="11">
        <f>[1]ADG!L8</f>
        <v>0</v>
      </c>
      <c r="M8" s="10">
        <f t="shared" si="0"/>
        <v>0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39000</v>
      </c>
      <c r="F9" s="11">
        <v>34000</v>
      </c>
      <c r="G9" s="11">
        <v>38000</v>
      </c>
      <c r="H9" s="11"/>
      <c r="I9" s="11">
        <f>[1]ADG!I9</f>
        <v>0</v>
      </c>
      <c r="J9" s="11">
        <f>[1]ADG!J9</f>
        <v>0</v>
      </c>
      <c r="K9" s="11">
        <v>47000</v>
      </c>
      <c r="L9" s="11">
        <v>0</v>
      </c>
      <c r="M9" s="10">
        <f t="shared" si="0"/>
        <v>158000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17000</v>
      </c>
      <c r="F10" s="11">
        <v>16000</v>
      </c>
      <c r="G10" s="11">
        <v>15000</v>
      </c>
      <c r="H10" s="11"/>
      <c r="I10" s="11">
        <f>[1]ADG!I10</f>
        <v>0</v>
      </c>
      <c r="J10" s="11">
        <f>[1]ADG!J10</f>
        <v>0</v>
      </c>
      <c r="K10" s="11">
        <v>60000</v>
      </c>
      <c r="L10" s="11">
        <v>0</v>
      </c>
      <c r="M10" s="10">
        <f t="shared" si="0"/>
        <v>108000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f>[1]ADG!E11</f>
        <v>0</v>
      </c>
      <c r="F11" s="11">
        <f>[1]ADG!F11</f>
        <v>0</v>
      </c>
      <c r="G11" s="11">
        <f>[1]ADG!G11</f>
        <v>0</v>
      </c>
      <c r="H11" s="11">
        <f>[1]ADG!H11</f>
        <v>0</v>
      </c>
      <c r="I11" s="11">
        <f>[1]ADG!I11</f>
        <v>0</v>
      </c>
      <c r="J11" s="11">
        <f>[1]ADG!J11</f>
        <v>0</v>
      </c>
      <c r="K11" s="11">
        <f>[1]ADG!K11</f>
        <v>0</v>
      </c>
      <c r="L11" s="11">
        <f>[1]ADG!L11</f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f>[1]ADG!E12</f>
        <v>0</v>
      </c>
      <c r="F12" s="11">
        <f>[1]ADG!F12</f>
        <v>0</v>
      </c>
      <c r="G12" s="11">
        <f>[1]ADG!G12</f>
        <v>0</v>
      </c>
      <c r="H12" s="11">
        <f>[1]ADG!H12</f>
        <v>0</v>
      </c>
      <c r="I12" s="11">
        <f>[1]ADG!I12</f>
        <v>0</v>
      </c>
      <c r="J12" s="11">
        <f>[1]ADG!J12</f>
        <v>0</v>
      </c>
      <c r="K12" s="11">
        <f>[1]ADG!K12</f>
        <v>0</v>
      </c>
      <c r="L12" s="11">
        <f>[1]ADG!L12</f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f>[1]ADG!E13</f>
        <v>0</v>
      </c>
      <c r="F13" s="11">
        <f>[1]ADG!F13</f>
        <v>0</v>
      </c>
      <c r="G13" s="11">
        <f>[1]ADG!G13</f>
        <v>0</v>
      </c>
      <c r="H13" s="11">
        <f>[1]ADG!H13</f>
        <v>0</v>
      </c>
      <c r="I13" s="11">
        <f>[1]ADG!I13</f>
        <v>0</v>
      </c>
      <c r="J13" s="11">
        <f>[1]ADG!J13</f>
        <v>0</v>
      </c>
      <c r="K13" s="11">
        <f>[1]ADG!K13</f>
        <v>0</v>
      </c>
      <c r="L13" s="11">
        <f>[1]ADG!L13</f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f>[1]ADG!E14</f>
        <v>0</v>
      </c>
      <c r="F14" s="11">
        <f>[1]ADG!F14</f>
        <v>0</v>
      </c>
      <c r="G14" s="11">
        <f>[1]ADG!G14</f>
        <v>0</v>
      </c>
      <c r="H14" s="11">
        <f>[1]ADG!H14</f>
        <v>0</v>
      </c>
      <c r="I14" s="11">
        <f>[1]ADG!I14</f>
        <v>0</v>
      </c>
      <c r="J14" s="11">
        <f>[1]ADG!J14</f>
        <v>0</v>
      </c>
      <c r="K14" s="11">
        <f>[1]ADG!K14</f>
        <v>0</v>
      </c>
      <c r="L14" s="11">
        <f>[1]ADG!L14</f>
        <v>0</v>
      </c>
      <c r="M14" s="10">
        <f t="shared" si="0"/>
        <v>0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148000</v>
      </c>
      <c r="F15" s="10">
        <f t="shared" si="1"/>
        <v>103000</v>
      </c>
      <c r="G15" s="10">
        <f t="shared" si="1"/>
        <v>113000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205000</v>
      </c>
      <c r="L15" s="10">
        <f t="shared" si="1"/>
        <v>0</v>
      </c>
      <c r="M15" s="10">
        <f t="shared" si="0"/>
        <v>569000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54000</v>
      </c>
      <c r="F17" s="11">
        <v>57000</v>
      </c>
      <c r="G17" s="11">
        <v>42000</v>
      </c>
      <c r="H17" s="11">
        <v>0</v>
      </c>
      <c r="I17" s="11">
        <f>[1]ADG!I17</f>
        <v>0</v>
      </c>
      <c r="J17" s="11">
        <f>[1]ADG!J17</f>
        <v>0</v>
      </c>
      <c r="K17" s="11">
        <v>101000</v>
      </c>
      <c r="L17" s="11">
        <v>0</v>
      </c>
      <c r="M17" s="10">
        <f>SUM(E17:L17)</f>
        <v>254000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f>[1]ADG!E18</f>
        <v>0</v>
      </c>
      <c r="F18" s="11">
        <f>[1]ADG!F18</f>
        <v>0</v>
      </c>
      <c r="G18" s="11">
        <f>[1]ADG!G18</f>
        <v>0</v>
      </c>
      <c r="H18" s="11">
        <f>[1]ADG!H18</f>
        <v>0</v>
      </c>
      <c r="I18" s="11">
        <f>[1]ADG!I18</f>
        <v>0</v>
      </c>
      <c r="J18" s="11">
        <f>[1]ADG!J18</f>
        <v>0</v>
      </c>
      <c r="K18" s="11">
        <f>[1]ADG!K18</f>
        <v>0</v>
      </c>
      <c r="L18" s="11">
        <f>[1]ADG!L18</f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34000</v>
      </c>
      <c r="F19" s="11">
        <f>[1]ADG!F19</f>
        <v>0</v>
      </c>
      <c r="G19" s="11">
        <f>[1]ADG!G19</f>
        <v>0</v>
      </c>
      <c r="H19" s="11">
        <f>[1]ADG!H19</f>
        <v>0</v>
      </c>
      <c r="I19" s="11">
        <f>[1]ADG!I19</f>
        <v>0</v>
      </c>
      <c r="J19" s="11">
        <f>[1]ADG!J19</f>
        <v>0</v>
      </c>
      <c r="K19" s="11">
        <f>[1]ADG!K19</f>
        <v>0</v>
      </c>
      <c r="L19" s="11">
        <f>[1]ADG!L19</f>
        <v>0</v>
      </c>
      <c r="M19" s="10">
        <f t="shared" si="2"/>
        <v>34000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37000</v>
      </c>
      <c r="F20" s="11">
        <v>34000</v>
      </c>
      <c r="G20" s="11">
        <v>28000</v>
      </c>
      <c r="H20" s="11"/>
      <c r="I20" s="11">
        <f>[1]ADG!I20</f>
        <v>0</v>
      </c>
      <c r="J20" s="11">
        <f>[1]ADG!J20</f>
        <v>0</v>
      </c>
      <c r="K20" s="11">
        <v>345000</v>
      </c>
      <c r="L20" s="11">
        <v>0</v>
      </c>
      <c r="M20" s="10">
        <f t="shared" si="2"/>
        <v>444000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21000</v>
      </c>
      <c r="F21" s="11">
        <v>15000</v>
      </c>
      <c r="G21" s="11">
        <v>18000</v>
      </c>
      <c r="H21" s="11"/>
      <c r="I21" s="11">
        <f>[1]ADG!I21</f>
        <v>0</v>
      </c>
      <c r="J21" s="11">
        <f>[1]ADG!J21</f>
        <v>0</v>
      </c>
      <c r="K21" s="11">
        <v>51000</v>
      </c>
      <c r="L21" s="11">
        <v>0</v>
      </c>
      <c r="M21" s="10">
        <f t="shared" si="2"/>
        <v>105000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f>[1]ADG!E22</f>
        <v>0</v>
      </c>
      <c r="F22" s="11">
        <f>[1]ADG!F22</f>
        <v>0</v>
      </c>
      <c r="G22" s="11">
        <f>[1]ADG!G22</f>
        <v>0</v>
      </c>
      <c r="H22" s="11">
        <f>[1]ADG!H22</f>
        <v>0</v>
      </c>
      <c r="I22" s="11">
        <f>[1]ADG!I22</f>
        <v>0</v>
      </c>
      <c r="J22" s="11">
        <f>[1]ADG!J22</f>
        <v>0</v>
      </c>
      <c r="K22" s="11">
        <f>[1]ADG!K22</f>
        <v>0</v>
      </c>
      <c r="L22" s="11">
        <f>[1]ADG!L22</f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f>[1]ADG!E23</f>
        <v>0</v>
      </c>
      <c r="F23" s="11">
        <f>[1]ADG!F23</f>
        <v>0</v>
      </c>
      <c r="G23" s="11">
        <f>[1]ADG!G23</f>
        <v>0</v>
      </c>
      <c r="H23" s="11">
        <f>[1]ADG!H23</f>
        <v>0</v>
      </c>
      <c r="I23" s="11">
        <f>[1]ADG!I23</f>
        <v>0</v>
      </c>
      <c r="J23" s="11">
        <f>[1]ADG!J23</f>
        <v>0</v>
      </c>
      <c r="K23" s="11">
        <f>[1]ADG!K23</f>
        <v>0</v>
      </c>
      <c r="L23" s="11">
        <f>[1]ADG!L23</f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f>[1]ADG!E24</f>
        <v>0</v>
      </c>
      <c r="F24" s="11">
        <f>[1]ADG!F24</f>
        <v>0</v>
      </c>
      <c r="G24" s="11">
        <f>[1]ADG!G24</f>
        <v>0</v>
      </c>
      <c r="H24" s="11">
        <f>[1]ADG!H24</f>
        <v>0</v>
      </c>
      <c r="I24" s="11">
        <f>[1]ADG!I24</f>
        <v>0</v>
      </c>
      <c r="J24" s="11">
        <f>[1]ADG!J24</f>
        <v>0</v>
      </c>
      <c r="K24" s="11">
        <f>[1]ADG!K24</f>
        <v>0</v>
      </c>
      <c r="L24" s="11">
        <f>[1]ADG!L24</f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f>[1]ADG!E25</f>
        <v>0</v>
      </c>
      <c r="F25" s="11">
        <f>[1]ADG!F25</f>
        <v>0</v>
      </c>
      <c r="G25" s="11">
        <f>[1]ADG!G25</f>
        <v>0</v>
      </c>
      <c r="H25" s="11">
        <f>[1]ADG!H25</f>
        <v>0</v>
      </c>
      <c r="I25" s="11">
        <f>[1]ADG!I25</f>
        <v>0</v>
      </c>
      <c r="J25" s="11">
        <f>[1]ADG!J25</f>
        <v>0</v>
      </c>
      <c r="K25" s="11">
        <f>[1]ADG!K25</f>
        <v>0</v>
      </c>
      <c r="L25" s="11">
        <f>[1]ADG!L25</f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146000</v>
      </c>
      <c r="F26" s="10">
        <f t="shared" si="3"/>
        <v>106000</v>
      </c>
      <c r="G26" s="10">
        <f t="shared" si="3"/>
        <v>88000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497000</v>
      </c>
      <c r="L26" s="10">
        <f t="shared" si="3"/>
        <v>0</v>
      </c>
      <c r="M26" s="10">
        <f t="shared" si="2"/>
        <v>837000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2206</v>
      </c>
      <c r="B27" s="44" t="s">
        <v>343</v>
      </c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>National: Correctional Services</v>
      </c>
      <c r="C28" s="33" t="s">
        <v>20</v>
      </c>
      <c r="D28" s="33" t="s">
        <v>306</v>
      </c>
      <c r="E28" s="11">
        <f>[1]ADG!E28</f>
        <v>0</v>
      </c>
      <c r="F28" s="11">
        <f>[1]ADG!F28</f>
        <v>0</v>
      </c>
      <c r="G28" s="11">
        <f>[1]ADG!G28</f>
        <v>0</v>
      </c>
      <c r="H28" s="11">
        <f>[1]ADG!H28</f>
        <v>0</v>
      </c>
      <c r="I28" s="11">
        <f>[1]ADG!I28</f>
        <v>0</v>
      </c>
      <c r="J28" s="11">
        <f>[1]ADG!J28</f>
        <v>0</v>
      </c>
      <c r="K28" s="11">
        <f>[1]ADG!K28</f>
        <v>0</v>
      </c>
      <c r="L28" s="11">
        <f>[1]ADG!L28</f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>National: Correctional Services</v>
      </c>
      <c r="C29" s="33" t="s">
        <v>21</v>
      </c>
      <c r="D29" s="33" t="s">
        <v>307</v>
      </c>
      <c r="E29" s="11">
        <f>[1]ADG!E29</f>
        <v>0</v>
      </c>
      <c r="F29" s="11">
        <f>[1]ADG!F29</f>
        <v>0</v>
      </c>
      <c r="G29" s="11">
        <f>[1]ADG!G29</f>
        <v>0</v>
      </c>
      <c r="H29" s="11">
        <f>[1]ADG!H29</f>
        <v>0</v>
      </c>
      <c r="I29" s="11">
        <f>[1]ADG!I29</f>
        <v>0</v>
      </c>
      <c r="J29" s="11">
        <f>[1]ADG!J29</f>
        <v>0</v>
      </c>
      <c r="K29" s="11">
        <f>[1]ADG!K29</f>
        <v>0</v>
      </c>
      <c r="L29" s="11">
        <f>[1]ADG!L29</f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>National: Correctional Services</v>
      </c>
      <c r="C30" s="33" t="s">
        <v>22</v>
      </c>
      <c r="D30" s="33" t="s">
        <v>433</v>
      </c>
      <c r="E30" s="11">
        <f>[1]ADG!E30</f>
        <v>0</v>
      </c>
      <c r="F30" s="11">
        <f>[1]ADG!F30</f>
        <v>0</v>
      </c>
      <c r="G30" s="11">
        <f>[1]ADG!G30</f>
        <v>0</v>
      </c>
      <c r="H30" s="11">
        <f>[1]ADG!H30</f>
        <v>0</v>
      </c>
      <c r="I30" s="11">
        <f>[1]ADG!I30</f>
        <v>0</v>
      </c>
      <c r="J30" s="11">
        <f>[1]ADG!J30</f>
        <v>0</v>
      </c>
      <c r="K30" s="11">
        <f>[1]ADG!K30</f>
        <v>0</v>
      </c>
      <c r="L30" s="11">
        <f>[1]ADG!L30</f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>National: Correctional Services</v>
      </c>
      <c r="C31" s="33" t="s">
        <v>23</v>
      </c>
      <c r="D31" s="33" t="s">
        <v>434</v>
      </c>
      <c r="E31" s="11">
        <f>[1]ADG!E31</f>
        <v>0</v>
      </c>
      <c r="F31" s="11">
        <f>[1]ADG!F31</f>
        <v>0</v>
      </c>
      <c r="G31" s="11">
        <f>[1]ADG!G31</f>
        <v>0</v>
      </c>
      <c r="H31" s="11">
        <f>[1]ADG!H31</f>
        <v>0</v>
      </c>
      <c r="I31" s="11">
        <f>[1]ADG!I31</f>
        <v>0</v>
      </c>
      <c r="J31" s="11">
        <f>[1]ADG!J31</f>
        <v>0</v>
      </c>
      <c r="K31" s="11">
        <f>[1]ADG!K31</f>
        <v>0</v>
      </c>
      <c r="L31" s="11">
        <f>[1]ADG!L31</f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>National: Correctional Services</v>
      </c>
      <c r="C32" s="33" t="s">
        <v>24</v>
      </c>
      <c r="D32" s="33" t="s">
        <v>435</v>
      </c>
      <c r="E32" s="11">
        <f>[1]ADG!E32</f>
        <v>0</v>
      </c>
      <c r="F32" s="11">
        <f>[1]ADG!F32</f>
        <v>0</v>
      </c>
      <c r="G32" s="11">
        <f>[1]ADG!G32</f>
        <v>0</v>
      </c>
      <c r="H32" s="11">
        <f>[1]ADG!H32</f>
        <v>0</v>
      </c>
      <c r="I32" s="11">
        <f>[1]ADG!I32</f>
        <v>0</v>
      </c>
      <c r="J32" s="11">
        <f>[1]ADG!J32</f>
        <v>0</v>
      </c>
      <c r="K32" s="11">
        <f>[1]ADG!K32</f>
        <v>0</v>
      </c>
      <c r="L32" s="11">
        <f>[1]ADG!L32</f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>National: Correctional Services</v>
      </c>
      <c r="C33" s="33" t="s">
        <v>25</v>
      </c>
      <c r="D33" s="35" t="s">
        <v>437</v>
      </c>
      <c r="E33" s="11">
        <f>[1]ADG!E33</f>
        <v>0</v>
      </c>
      <c r="F33" s="11">
        <f>[1]ADG!F33</f>
        <v>0</v>
      </c>
      <c r="G33" s="11">
        <f>[1]ADG!G33</f>
        <v>0</v>
      </c>
      <c r="H33" s="11">
        <f>[1]ADG!H33</f>
        <v>0</v>
      </c>
      <c r="I33" s="11">
        <f>[1]ADG!I33</f>
        <v>0</v>
      </c>
      <c r="J33" s="11">
        <f>[1]ADG!J33</f>
        <v>0</v>
      </c>
      <c r="K33" s="11">
        <f>[1]ADG!K33</f>
        <v>0</v>
      </c>
      <c r="L33" s="11">
        <f>[1]ADG!L33</f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>National: Correctional Services</v>
      </c>
      <c r="C34" s="34" t="s">
        <v>308</v>
      </c>
      <c r="D34" s="33" t="s">
        <v>436</v>
      </c>
      <c r="E34" s="11">
        <f>[1]ADG!E34</f>
        <v>0</v>
      </c>
      <c r="F34" s="11">
        <f>[1]ADG!F34</f>
        <v>0</v>
      </c>
      <c r="G34" s="11">
        <f>[1]ADG!G34</f>
        <v>0</v>
      </c>
      <c r="H34" s="11">
        <f>[1]ADG!H34</f>
        <v>0</v>
      </c>
      <c r="I34" s="11">
        <f>[1]ADG!I34</f>
        <v>0</v>
      </c>
      <c r="J34" s="11">
        <f>[1]ADG!J34</f>
        <v>0</v>
      </c>
      <c r="K34" s="11">
        <f>[1]ADG!K34</f>
        <v>0</v>
      </c>
      <c r="L34" s="11">
        <f>[1]ADG!L34</f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>National: Correctional Services</v>
      </c>
      <c r="C35" s="34" t="s">
        <v>309</v>
      </c>
      <c r="D35" s="33" t="s">
        <v>440</v>
      </c>
      <c r="E35" s="11">
        <f>[1]ADG!E35</f>
        <v>0</v>
      </c>
      <c r="F35" s="11">
        <f>[1]ADG!F35</f>
        <v>0</v>
      </c>
      <c r="G35" s="11">
        <f>[1]ADG!G35</f>
        <v>0</v>
      </c>
      <c r="H35" s="11">
        <f>[1]ADG!H35</f>
        <v>0</v>
      </c>
      <c r="I35" s="11">
        <f>[1]ADG!I35</f>
        <v>0</v>
      </c>
      <c r="J35" s="11">
        <f>[1]ADG!J35</f>
        <v>0</v>
      </c>
      <c r="K35" s="11">
        <f>[1]ADG!K35</f>
        <v>0</v>
      </c>
      <c r="L35" s="11">
        <f>[1]ADG!L35</f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>National: Correctional Services</v>
      </c>
      <c r="C36" s="33" t="s">
        <v>26</v>
      </c>
      <c r="D36" s="33" t="s">
        <v>27</v>
      </c>
      <c r="E36" s="11">
        <f>[1]ADG!E36</f>
        <v>0</v>
      </c>
      <c r="F36" s="11">
        <f>[1]ADG!F36</f>
        <v>0</v>
      </c>
      <c r="G36" s="11">
        <f>[1]ADG!G36</f>
        <v>0</v>
      </c>
      <c r="H36" s="11">
        <f>[1]ADG!H36</f>
        <v>0</v>
      </c>
      <c r="I36" s="11">
        <f>[1]ADG!I36</f>
        <v>0</v>
      </c>
      <c r="J36" s="11">
        <f>[1]ADG!J36</f>
        <v>0</v>
      </c>
      <c r="K36" s="11">
        <f>[1]ADG!K36</f>
        <v>0</v>
      </c>
      <c r="L36" s="11">
        <f>[1]ADG!L36</f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>National: Correctional Services</v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2251</v>
      </c>
      <c r="B38" s="44" t="s">
        <v>322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>Provincial: Education</v>
      </c>
      <c r="C39" s="5" t="s">
        <v>20</v>
      </c>
      <c r="D39" s="5" t="s">
        <v>306</v>
      </c>
      <c r="E39" s="11">
        <v>19000</v>
      </c>
      <c r="F39" s="11">
        <v>21000</v>
      </c>
      <c r="G39" s="11">
        <v>7000</v>
      </c>
      <c r="H39" s="11">
        <f>[1]ADG!H39</f>
        <v>0</v>
      </c>
      <c r="I39" s="11">
        <f>[1]ADG!I39</f>
        <v>0</v>
      </c>
      <c r="J39" s="11">
        <f>[1]ADG!J39</f>
        <v>0</v>
      </c>
      <c r="K39" s="11">
        <v>287000</v>
      </c>
      <c r="L39" s="11">
        <v>0</v>
      </c>
      <c r="M39" s="10">
        <f>SUM(E39:L39)</f>
        <v>334000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>Provincial: Education</v>
      </c>
      <c r="C40" s="5" t="s">
        <v>21</v>
      </c>
      <c r="D40" s="5" t="s">
        <v>307</v>
      </c>
      <c r="E40" s="11">
        <f>[1]ADG!E40</f>
        <v>0</v>
      </c>
      <c r="F40" s="11">
        <f>[1]ADG!F40</f>
        <v>0</v>
      </c>
      <c r="G40" s="11">
        <f>[1]ADG!G40</f>
        <v>0</v>
      </c>
      <c r="H40" s="11">
        <f>[1]ADG!H40</f>
        <v>0</v>
      </c>
      <c r="I40" s="11">
        <f>[1]ADG!I40</f>
        <v>0</v>
      </c>
      <c r="J40" s="11">
        <f>[1]ADG!J40</f>
        <v>0</v>
      </c>
      <c r="K40" s="11">
        <f>[1]ADG!K40</f>
        <v>0</v>
      </c>
      <c r="L40" s="11">
        <f>[1]ADG!L40</f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>Provincial: Education</v>
      </c>
      <c r="C41" s="5" t="s">
        <v>22</v>
      </c>
      <c r="D41" s="5" t="s">
        <v>433</v>
      </c>
      <c r="E41" s="11">
        <f>[1]ADG!E41</f>
        <v>0</v>
      </c>
      <c r="F41" s="11">
        <f>[1]ADG!F41</f>
        <v>0</v>
      </c>
      <c r="G41" s="11">
        <f>[1]ADG!G41</f>
        <v>0</v>
      </c>
      <c r="H41" s="11">
        <f>[1]ADG!H41</f>
        <v>0</v>
      </c>
      <c r="I41" s="11">
        <f>[1]ADG!I41</f>
        <v>0</v>
      </c>
      <c r="J41" s="11">
        <f>[1]ADG!J41</f>
        <v>0</v>
      </c>
      <c r="K41" s="11">
        <f>[1]ADG!K41</f>
        <v>0</v>
      </c>
      <c r="L41" s="11">
        <f>[1]ADG!L41</f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>Provincial: Education</v>
      </c>
      <c r="C42" s="5" t="s">
        <v>23</v>
      </c>
      <c r="D42" s="5" t="s">
        <v>434</v>
      </c>
      <c r="E42" s="11">
        <f>[1]ADG!E42</f>
        <v>0</v>
      </c>
      <c r="F42" s="11">
        <f>[1]ADG!F42</f>
        <v>0</v>
      </c>
      <c r="G42" s="11">
        <f>[1]ADG!G42</f>
        <v>0</v>
      </c>
      <c r="H42" s="11">
        <f>[1]ADG!H42</f>
        <v>0</v>
      </c>
      <c r="I42" s="11">
        <f>[1]ADG!I42</f>
        <v>0</v>
      </c>
      <c r="J42" s="11">
        <f>[1]ADG!J42</f>
        <v>0</v>
      </c>
      <c r="K42" s="11">
        <f>[1]ADG!K42</f>
        <v>0</v>
      </c>
      <c r="L42" s="11">
        <f>[1]ADG!L42</f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>Provincial: Education</v>
      </c>
      <c r="C43" s="5" t="s">
        <v>24</v>
      </c>
      <c r="D43" s="5" t="s">
        <v>435</v>
      </c>
      <c r="E43" s="11">
        <f>[1]ADG!E43</f>
        <v>0</v>
      </c>
      <c r="F43" s="11">
        <f>[1]ADG!F43</f>
        <v>0</v>
      </c>
      <c r="G43" s="11">
        <f>[1]ADG!G43</f>
        <v>0</v>
      </c>
      <c r="H43" s="11">
        <f>[1]ADG!H43</f>
        <v>0</v>
      </c>
      <c r="I43" s="11">
        <f>[1]ADG!I43</f>
        <v>0</v>
      </c>
      <c r="J43" s="11">
        <f>[1]ADG!J43</f>
        <v>0</v>
      </c>
      <c r="K43" s="11">
        <f>[1]ADG!K43</f>
        <v>0</v>
      </c>
      <c r="L43" s="11">
        <f>[1]ADG!L43</f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>Provincial: Education</v>
      </c>
      <c r="C44" s="5" t="s">
        <v>25</v>
      </c>
      <c r="D44" s="14" t="s">
        <v>437</v>
      </c>
      <c r="E44" s="11">
        <f>[1]ADG!E44</f>
        <v>0</v>
      </c>
      <c r="F44" s="11">
        <f>[1]ADG!F44</f>
        <v>0</v>
      </c>
      <c r="G44" s="11">
        <f>[1]ADG!G44</f>
        <v>0</v>
      </c>
      <c r="H44" s="11">
        <f>[1]ADG!H44</f>
        <v>0</v>
      </c>
      <c r="I44" s="11">
        <f>[1]ADG!I44</f>
        <v>0</v>
      </c>
      <c r="J44" s="11">
        <f>[1]ADG!J44</f>
        <v>0</v>
      </c>
      <c r="K44" s="11">
        <f>[1]ADG!K44</f>
        <v>0</v>
      </c>
      <c r="L44" s="11">
        <f>[1]ADG!L44</f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>Provincial: Education</v>
      </c>
      <c r="C45" s="15" t="s">
        <v>308</v>
      </c>
      <c r="D45" s="5" t="s">
        <v>436</v>
      </c>
      <c r="E45" s="11">
        <f>[1]ADG!E45</f>
        <v>0</v>
      </c>
      <c r="F45" s="11">
        <f>[1]ADG!F45</f>
        <v>0</v>
      </c>
      <c r="G45" s="11">
        <f>[1]ADG!G45</f>
        <v>0</v>
      </c>
      <c r="H45" s="11">
        <f>[1]ADG!H45</f>
        <v>0</v>
      </c>
      <c r="I45" s="11">
        <f>[1]ADG!I45</f>
        <v>0</v>
      </c>
      <c r="J45" s="11">
        <f>[1]ADG!J45</f>
        <v>0</v>
      </c>
      <c r="K45" s="11">
        <f>[1]ADG!K45</f>
        <v>0</v>
      </c>
      <c r="L45" s="11">
        <f>[1]ADG!L45</f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>Provincial: Education</v>
      </c>
      <c r="C46" s="15" t="s">
        <v>309</v>
      </c>
      <c r="D46" s="14" t="s">
        <v>440</v>
      </c>
      <c r="E46" s="11">
        <f>[1]ADG!E46</f>
        <v>0</v>
      </c>
      <c r="F46" s="11">
        <f>[1]ADG!F46</f>
        <v>0</v>
      </c>
      <c r="G46" s="11">
        <f>[1]ADG!G46</f>
        <v>0</v>
      </c>
      <c r="H46" s="11">
        <f>[1]ADG!H46</f>
        <v>0</v>
      </c>
      <c r="I46" s="11">
        <f>[1]ADG!I46</f>
        <v>0</v>
      </c>
      <c r="J46" s="11">
        <f>[1]ADG!J46</f>
        <v>0</v>
      </c>
      <c r="K46" s="11">
        <f>[1]ADG!K46</f>
        <v>0</v>
      </c>
      <c r="L46" s="11">
        <f>[1]ADG!L46</f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>Provincial: Education</v>
      </c>
      <c r="C47" s="5" t="s">
        <v>26</v>
      </c>
      <c r="D47" s="5" t="s">
        <v>27</v>
      </c>
      <c r="E47" s="11"/>
      <c r="F47" s="11"/>
      <c r="G47" s="11"/>
      <c r="H47" s="11">
        <f>[1]ADG!H47</f>
        <v>0</v>
      </c>
      <c r="I47" s="11">
        <f>[1]ADG!I47</f>
        <v>0</v>
      </c>
      <c r="J47" s="11">
        <f>[1]ADG!J47</f>
        <v>0</v>
      </c>
      <c r="K47" s="11">
        <f>[1]ADG!K47</f>
        <v>0</v>
      </c>
      <c r="L47" s="11"/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>Provincial: Education</v>
      </c>
      <c r="C48" s="2" t="s">
        <v>28</v>
      </c>
      <c r="D48" s="2" t="s">
        <v>29</v>
      </c>
      <c r="E48" s="10">
        <f t="shared" ref="E48:L48" si="7">SUM(E39:E47)</f>
        <v>19000</v>
      </c>
      <c r="F48" s="10">
        <f t="shared" si="7"/>
        <v>21000</v>
      </c>
      <c r="G48" s="10">
        <f t="shared" si="7"/>
        <v>7000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287000</v>
      </c>
      <c r="L48" s="10">
        <f t="shared" si="7"/>
        <v>0</v>
      </c>
      <c r="M48" s="10">
        <f t="shared" si="6"/>
        <v>334000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2207</v>
      </c>
      <c r="B49" s="44" t="s">
        <v>502</v>
      </c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>National: Defence and Military veterans</v>
      </c>
      <c r="C50" s="33" t="s">
        <v>20</v>
      </c>
      <c r="D50" s="33" t="s">
        <v>306</v>
      </c>
      <c r="E50" s="11">
        <f>[1]ADG!E50</f>
        <v>0</v>
      </c>
      <c r="F50" s="11">
        <f>[1]ADG!F50</f>
        <v>0</v>
      </c>
      <c r="G50" s="11">
        <f>[1]ADG!G50</f>
        <v>0</v>
      </c>
      <c r="H50" s="11">
        <f>[1]ADG!H50</f>
        <v>0</v>
      </c>
      <c r="I50" s="11">
        <f>[1]ADG!I50</f>
        <v>0</v>
      </c>
      <c r="J50" s="11">
        <f>[1]ADG!J50</f>
        <v>0</v>
      </c>
      <c r="K50" s="11">
        <f>[1]ADG!K50</f>
        <v>0</v>
      </c>
      <c r="L50" s="11">
        <f>[1]ADG!L50</f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>National: Defence and Military veterans</v>
      </c>
      <c r="C51" s="33" t="s">
        <v>21</v>
      </c>
      <c r="D51" s="33" t="s">
        <v>307</v>
      </c>
      <c r="E51" s="11">
        <f>[1]ADG!E51</f>
        <v>0</v>
      </c>
      <c r="F51" s="11">
        <f>[1]ADG!F51</f>
        <v>0</v>
      </c>
      <c r="G51" s="11">
        <f>[1]ADG!G51</f>
        <v>0</v>
      </c>
      <c r="H51" s="11">
        <f>[1]ADG!H51</f>
        <v>0</v>
      </c>
      <c r="I51" s="11">
        <f>[1]ADG!I51</f>
        <v>0</v>
      </c>
      <c r="J51" s="11">
        <f>[1]ADG!J51</f>
        <v>0</v>
      </c>
      <c r="K51" s="11">
        <f>[1]ADG!K51</f>
        <v>0</v>
      </c>
      <c r="L51" s="11">
        <f>[1]ADG!L51</f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>National: Defence and Military veterans</v>
      </c>
      <c r="C52" s="33" t="s">
        <v>22</v>
      </c>
      <c r="D52" s="33" t="s">
        <v>433</v>
      </c>
      <c r="E52" s="11">
        <f>[1]ADG!E52</f>
        <v>0</v>
      </c>
      <c r="F52" s="11">
        <f>[1]ADG!F52</f>
        <v>0</v>
      </c>
      <c r="G52" s="11">
        <f>[1]ADG!G52</f>
        <v>0</v>
      </c>
      <c r="H52" s="11">
        <f>[1]ADG!H52</f>
        <v>0</v>
      </c>
      <c r="I52" s="11">
        <f>[1]ADG!I52</f>
        <v>0</v>
      </c>
      <c r="J52" s="11">
        <f>[1]ADG!J52</f>
        <v>0</v>
      </c>
      <c r="K52" s="11">
        <f>[1]ADG!K52</f>
        <v>0</v>
      </c>
      <c r="L52" s="11">
        <f>[1]ADG!L52</f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>National: Defence and Military veterans</v>
      </c>
      <c r="C53" s="33" t="s">
        <v>23</v>
      </c>
      <c r="D53" s="33" t="s">
        <v>434</v>
      </c>
      <c r="E53" s="11">
        <f>[1]ADG!E53</f>
        <v>0</v>
      </c>
      <c r="F53" s="11">
        <f>[1]ADG!F53</f>
        <v>0</v>
      </c>
      <c r="G53" s="11">
        <f>[1]ADG!G53</f>
        <v>0</v>
      </c>
      <c r="H53" s="11">
        <f>[1]ADG!H53</f>
        <v>0</v>
      </c>
      <c r="I53" s="11">
        <f>[1]ADG!I53</f>
        <v>0</v>
      </c>
      <c r="J53" s="11">
        <f>[1]ADG!J53</f>
        <v>0</v>
      </c>
      <c r="K53" s="11">
        <f>[1]ADG!K53</f>
        <v>0</v>
      </c>
      <c r="L53" s="11">
        <f>[1]ADG!L53</f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>National: Defence and Military veterans</v>
      </c>
      <c r="C54" s="33" t="s">
        <v>24</v>
      </c>
      <c r="D54" s="33" t="s">
        <v>435</v>
      </c>
      <c r="E54" s="11">
        <f>[1]ADG!E54</f>
        <v>0</v>
      </c>
      <c r="F54" s="11">
        <f>[1]ADG!F54</f>
        <v>0</v>
      </c>
      <c r="G54" s="11">
        <f>[1]ADG!G54</f>
        <v>0</v>
      </c>
      <c r="H54" s="11">
        <f>[1]ADG!H54</f>
        <v>0</v>
      </c>
      <c r="I54" s="11">
        <f>[1]ADG!I54</f>
        <v>0</v>
      </c>
      <c r="J54" s="11">
        <f>[1]ADG!J54</f>
        <v>0</v>
      </c>
      <c r="K54" s="11">
        <f>[1]ADG!K54</f>
        <v>0</v>
      </c>
      <c r="L54" s="11">
        <f>[1]ADG!L54</f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>National: Defence and Military veterans</v>
      </c>
      <c r="C55" s="33" t="s">
        <v>25</v>
      </c>
      <c r="D55" s="35" t="s">
        <v>437</v>
      </c>
      <c r="E55" s="11">
        <f>[1]ADG!E55</f>
        <v>0</v>
      </c>
      <c r="F55" s="11">
        <f>[1]ADG!F55</f>
        <v>0</v>
      </c>
      <c r="G55" s="11">
        <f>[1]ADG!G55</f>
        <v>0</v>
      </c>
      <c r="H55" s="11">
        <f>[1]ADG!H55</f>
        <v>0</v>
      </c>
      <c r="I55" s="11">
        <f>[1]ADG!I55</f>
        <v>0</v>
      </c>
      <c r="J55" s="11">
        <f>[1]ADG!J55</f>
        <v>0</v>
      </c>
      <c r="K55" s="11">
        <f>[1]ADG!K55</f>
        <v>0</v>
      </c>
      <c r="L55" s="11">
        <f>[1]ADG!L55</f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>National: Defence and Military veterans</v>
      </c>
      <c r="C56" s="34" t="s">
        <v>308</v>
      </c>
      <c r="D56" s="33" t="s">
        <v>436</v>
      </c>
      <c r="E56" s="11">
        <f>[1]ADG!E56</f>
        <v>0</v>
      </c>
      <c r="F56" s="11">
        <f>[1]ADG!F56</f>
        <v>0</v>
      </c>
      <c r="G56" s="11">
        <f>[1]ADG!G56</f>
        <v>0</v>
      </c>
      <c r="H56" s="11">
        <f>[1]ADG!H56</f>
        <v>0</v>
      </c>
      <c r="I56" s="11">
        <f>[1]ADG!I56</f>
        <v>0</v>
      </c>
      <c r="J56" s="11">
        <f>[1]ADG!J56</f>
        <v>0</v>
      </c>
      <c r="K56" s="11">
        <f>[1]ADG!K56</f>
        <v>0</v>
      </c>
      <c r="L56" s="11">
        <f>[1]ADG!L56</f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>National: Defence and Military veterans</v>
      </c>
      <c r="C57" s="34" t="s">
        <v>309</v>
      </c>
      <c r="D57" s="33" t="s">
        <v>440</v>
      </c>
      <c r="E57" s="11">
        <f>[1]ADG!E57</f>
        <v>0</v>
      </c>
      <c r="F57" s="11">
        <f>[1]ADG!F57</f>
        <v>0</v>
      </c>
      <c r="G57" s="11">
        <f>[1]ADG!G57</f>
        <v>0</v>
      </c>
      <c r="H57" s="11">
        <f>[1]ADG!H57</f>
        <v>0</v>
      </c>
      <c r="I57" s="11">
        <f>[1]ADG!I57</f>
        <v>0</v>
      </c>
      <c r="J57" s="11">
        <f>[1]ADG!J57</f>
        <v>0</v>
      </c>
      <c r="K57" s="11">
        <f>[1]ADG!K57</f>
        <v>0</v>
      </c>
      <c r="L57" s="11">
        <f>[1]ADG!L57</f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>National: Defence and Military veterans</v>
      </c>
      <c r="C58" s="33" t="s">
        <v>26</v>
      </c>
      <c r="D58" s="33" t="s">
        <v>27</v>
      </c>
      <c r="E58" s="11">
        <f>[1]ADG!E58</f>
        <v>0</v>
      </c>
      <c r="F58" s="11">
        <f>[1]ADG!F58</f>
        <v>0</v>
      </c>
      <c r="G58" s="11">
        <f>[1]ADG!G58</f>
        <v>0</v>
      </c>
      <c r="H58" s="11">
        <f>[1]ADG!H58</f>
        <v>0</v>
      </c>
      <c r="I58" s="11">
        <f>[1]ADG!I58</f>
        <v>0</v>
      </c>
      <c r="J58" s="11">
        <f>[1]ADG!J58</f>
        <v>0</v>
      </c>
      <c r="K58" s="11">
        <f>[1]ADG!K58</f>
        <v>0</v>
      </c>
      <c r="L58" s="11">
        <f>[1]ADG!L58</f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>National: Defence and Military veterans</v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2257</v>
      </c>
      <c r="B60" s="44" t="s">
        <v>324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>Provincial: Social Development</v>
      </c>
      <c r="C61" s="5" t="s">
        <v>20</v>
      </c>
      <c r="D61" s="5" t="s">
        <v>306</v>
      </c>
      <c r="E61" s="11"/>
      <c r="F61" s="11"/>
      <c r="G61" s="11"/>
      <c r="H61" s="11"/>
      <c r="I61" s="11"/>
      <c r="J61" s="11"/>
      <c r="K61" s="11"/>
      <c r="L61" s="11"/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>Provincial: Social Development</v>
      </c>
      <c r="C62" s="5" t="s">
        <v>21</v>
      </c>
      <c r="D62" s="5" t="s">
        <v>307</v>
      </c>
      <c r="E62" s="11">
        <f>[1]ADG!E62</f>
        <v>0</v>
      </c>
      <c r="F62" s="11">
        <f>[1]ADG!F62</f>
        <v>0</v>
      </c>
      <c r="G62" s="11">
        <f>[1]ADG!G62</f>
        <v>0</v>
      </c>
      <c r="H62" s="11">
        <f>[1]ADG!H62</f>
        <v>0</v>
      </c>
      <c r="I62" s="11">
        <f>[1]ADG!I62</f>
        <v>0</v>
      </c>
      <c r="J62" s="11">
        <f>[1]ADG!J62</f>
        <v>0</v>
      </c>
      <c r="K62" s="11">
        <f>[1]ADG!K62</f>
        <v>0</v>
      </c>
      <c r="L62" s="11">
        <f>[1]ADG!L62</f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>Provincial: Social Development</v>
      </c>
      <c r="C63" s="5" t="s">
        <v>22</v>
      </c>
      <c r="D63" s="5" t="s">
        <v>433</v>
      </c>
      <c r="E63" s="11">
        <f>[1]ADG!E63</f>
        <v>0</v>
      </c>
      <c r="F63" s="11">
        <f>[1]ADG!F63</f>
        <v>0</v>
      </c>
      <c r="G63" s="11">
        <f>[1]ADG!G63</f>
        <v>0</v>
      </c>
      <c r="H63" s="11">
        <f>[1]ADG!H63</f>
        <v>0</v>
      </c>
      <c r="I63" s="11">
        <f>[1]ADG!I63</f>
        <v>0</v>
      </c>
      <c r="J63" s="11">
        <f>[1]ADG!J63</f>
        <v>0</v>
      </c>
      <c r="K63" s="11">
        <f>[1]ADG!K63</f>
        <v>0</v>
      </c>
      <c r="L63" s="11">
        <f>[1]ADG!L63</f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>Provincial: Social Development</v>
      </c>
      <c r="C64" s="5" t="s">
        <v>23</v>
      </c>
      <c r="D64" s="5" t="s">
        <v>434</v>
      </c>
      <c r="E64" s="11">
        <f>[1]ADG!E64</f>
        <v>0</v>
      </c>
      <c r="F64" s="11">
        <f>[1]ADG!F64</f>
        <v>0</v>
      </c>
      <c r="G64" s="11">
        <f>[1]ADG!G64</f>
        <v>0</v>
      </c>
      <c r="H64" s="11">
        <f>[1]ADG!H64</f>
        <v>0</v>
      </c>
      <c r="I64" s="11">
        <f>[1]ADG!I64</f>
        <v>0</v>
      </c>
      <c r="J64" s="11">
        <f>[1]ADG!J64</f>
        <v>0</v>
      </c>
      <c r="K64" s="11">
        <f>[1]ADG!K64</f>
        <v>0</v>
      </c>
      <c r="L64" s="11">
        <f>[1]ADG!L64</f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>Provincial: Social Development</v>
      </c>
      <c r="C65" s="5" t="s">
        <v>24</v>
      </c>
      <c r="D65" s="5" t="s">
        <v>435</v>
      </c>
      <c r="E65" s="11">
        <f>[1]ADG!E65</f>
        <v>0</v>
      </c>
      <c r="F65" s="11">
        <f>[1]ADG!F65</f>
        <v>0</v>
      </c>
      <c r="G65" s="11">
        <f>[1]ADG!G65</f>
        <v>0</v>
      </c>
      <c r="H65" s="11">
        <f>[1]ADG!H65</f>
        <v>0</v>
      </c>
      <c r="I65" s="11">
        <f>[1]ADG!I65</f>
        <v>0</v>
      </c>
      <c r="J65" s="11">
        <f>[1]ADG!J65</f>
        <v>0</v>
      </c>
      <c r="K65" s="11">
        <f>[1]ADG!K65</f>
        <v>0</v>
      </c>
      <c r="L65" s="11">
        <f>[1]ADG!L65</f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>Provincial: Social Development</v>
      </c>
      <c r="C66" s="5" t="s">
        <v>25</v>
      </c>
      <c r="D66" s="14" t="s">
        <v>437</v>
      </c>
      <c r="E66" s="11">
        <f>[1]ADG!E66</f>
        <v>0</v>
      </c>
      <c r="F66" s="11">
        <f>[1]ADG!F66</f>
        <v>0</v>
      </c>
      <c r="G66" s="11">
        <f>[1]ADG!G66</f>
        <v>0</v>
      </c>
      <c r="H66" s="11">
        <f>[1]ADG!H66</f>
        <v>0</v>
      </c>
      <c r="I66" s="11">
        <f>[1]ADG!I66</f>
        <v>0</v>
      </c>
      <c r="J66" s="11">
        <f>[1]ADG!J66</f>
        <v>0</v>
      </c>
      <c r="K66" s="11">
        <f>[1]ADG!K66</f>
        <v>0</v>
      </c>
      <c r="L66" s="11">
        <f>[1]ADG!L66</f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>Provincial: Social Development</v>
      </c>
      <c r="C67" s="15" t="s">
        <v>308</v>
      </c>
      <c r="D67" s="5" t="s">
        <v>436</v>
      </c>
      <c r="E67" s="11">
        <f>[1]ADG!E67</f>
        <v>0</v>
      </c>
      <c r="F67" s="11">
        <f>[1]ADG!F67</f>
        <v>0</v>
      </c>
      <c r="G67" s="11">
        <f>[1]ADG!G67</f>
        <v>0</v>
      </c>
      <c r="H67" s="11">
        <f>[1]ADG!H67</f>
        <v>0</v>
      </c>
      <c r="I67" s="11">
        <f>[1]ADG!I67</f>
        <v>0</v>
      </c>
      <c r="J67" s="11">
        <f>[1]ADG!J67</f>
        <v>0</v>
      </c>
      <c r="K67" s="11">
        <f>[1]ADG!K67</f>
        <v>0</v>
      </c>
      <c r="L67" s="11">
        <f>[1]ADG!L67</f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>Provincial: Social Development</v>
      </c>
      <c r="C68" s="15" t="s">
        <v>309</v>
      </c>
      <c r="D68" s="14" t="s">
        <v>440</v>
      </c>
      <c r="E68" s="11">
        <f>[1]ADG!E68</f>
        <v>0</v>
      </c>
      <c r="F68" s="11">
        <f>[1]ADG!F68</f>
        <v>0</v>
      </c>
      <c r="G68" s="11">
        <f>[1]ADG!G68</f>
        <v>0</v>
      </c>
      <c r="H68" s="11">
        <f>[1]ADG!H68</f>
        <v>0</v>
      </c>
      <c r="I68" s="11">
        <f>[1]ADG!I68</f>
        <v>0</v>
      </c>
      <c r="J68" s="11">
        <f>[1]ADG!J68</f>
        <v>0</v>
      </c>
      <c r="K68" s="11">
        <f>[1]ADG!K68</f>
        <v>0</v>
      </c>
      <c r="L68" s="11">
        <f>[1]ADG!L68</f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>Provincial: Social Development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>Provincial: Social Development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2219</v>
      </c>
      <c r="B71" s="44" t="s">
        <v>356</v>
      </c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>National: Labour</v>
      </c>
      <c r="C72" s="33" t="s">
        <v>20</v>
      </c>
      <c r="D72" s="33" t="s">
        <v>306</v>
      </c>
      <c r="E72" s="11">
        <f>[1]ADG!E72</f>
        <v>0</v>
      </c>
      <c r="F72" s="11">
        <f>[1]ADG!F72</f>
        <v>0</v>
      </c>
      <c r="G72" s="11">
        <f>[1]ADG!G72</f>
        <v>0</v>
      </c>
      <c r="H72" s="11">
        <f>[1]ADG!H72</f>
        <v>0</v>
      </c>
      <c r="I72" s="11">
        <f>[1]ADG!I72</f>
        <v>0</v>
      </c>
      <c r="J72" s="11">
        <f>[1]ADG!J72</f>
        <v>0</v>
      </c>
      <c r="K72" s="11">
        <f>[1]ADG!K72</f>
        <v>0</v>
      </c>
      <c r="L72" s="11">
        <f>[1]ADG!L72</f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>National: Labour</v>
      </c>
      <c r="C73" s="33" t="s">
        <v>21</v>
      </c>
      <c r="D73" s="33" t="s">
        <v>307</v>
      </c>
      <c r="E73" s="11">
        <f>[1]ADG!E73</f>
        <v>0</v>
      </c>
      <c r="F73" s="11">
        <f>[1]ADG!F73</f>
        <v>0</v>
      </c>
      <c r="G73" s="11">
        <f>[1]ADG!G73</f>
        <v>0</v>
      </c>
      <c r="H73" s="11">
        <f>[1]ADG!H73</f>
        <v>0</v>
      </c>
      <c r="I73" s="11">
        <f>[1]ADG!I73</f>
        <v>0</v>
      </c>
      <c r="J73" s="11">
        <f>[1]ADG!J73</f>
        <v>0</v>
      </c>
      <c r="K73" s="11">
        <f>[1]ADG!K73</f>
        <v>0</v>
      </c>
      <c r="L73" s="11">
        <f>[1]ADG!L73</f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>National: Labour</v>
      </c>
      <c r="C74" s="33" t="s">
        <v>22</v>
      </c>
      <c r="D74" s="33" t="s">
        <v>433</v>
      </c>
      <c r="E74" s="11">
        <f>[1]ADG!E74</f>
        <v>0</v>
      </c>
      <c r="F74" s="11">
        <f>[1]ADG!F74</f>
        <v>0</v>
      </c>
      <c r="G74" s="11">
        <f>[1]ADG!G74</f>
        <v>0</v>
      </c>
      <c r="H74" s="11">
        <f>[1]ADG!H74</f>
        <v>0</v>
      </c>
      <c r="I74" s="11">
        <f>[1]ADG!I74</f>
        <v>0</v>
      </c>
      <c r="J74" s="11">
        <f>[1]ADG!J74</f>
        <v>0</v>
      </c>
      <c r="K74" s="11">
        <f>[1]ADG!K74</f>
        <v>0</v>
      </c>
      <c r="L74" s="11">
        <f>[1]ADG!L74</f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>National: Labour</v>
      </c>
      <c r="C75" s="33" t="s">
        <v>23</v>
      </c>
      <c r="D75" s="33" t="s">
        <v>434</v>
      </c>
      <c r="E75" s="11">
        <f>[1]ADG!E75</f>
        <v>0</v>
      </c>
      <c r="F75" s="11">
        <f>[1]ADG!F75</f>
        <v>0</v>
      </c>
      <c r="G75" s="11">
        <f>[1]ADG!G75</f>
        <v>0</v>
      </c>
      <c r="H75" s="11">
        <f>[1]ADG!H75</f>
        <v>0</v>
      </c>
      <c r="I75" s="11">
        <f>[1]ADG!I75</f>
        <v>0</v>
      </c>
      <c r="J75" s="11">
        <f>[1]ADG!J75</f>
        <v>0</v>
      </c>
      <c r="K75" s="11">
        <f>[1]ADG!K75</f>
        <v>0</v>
      </c>
      <c r="L75" s="11">
        <f>[1]ADG!L75</f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>National: Labour</v>
      </c>
      <c r="C76" s="33" t="s">
        <v>24</v>
      </c>
      <c r="D76" s="33" t="s">
        <v>435</v>
      </c>
      <c r="E76" s="11">
        <f>[1]ADG!E76</f>
        <v>0</v>
      </c>
      <c r="F76" s="11">
        <f>[1]ADG!F76</f>
        <v>0</v>
      </c>
      <c r="G76" s="11">
        <f>[1]ADG!G76</f>
        <v>0</v>
      </c>
      <c r="H76" s="11">
        <f>[1]ADG!H76</f>
        <v>0</v>
      </c>
      <c r="I76" s="11">
        <f>[1]ADG!I76</f>
        <v>0</v>
      </c>
      <c r="J76" s="11">
        <f>[1]ADG!J76</f>
        <v>0</v>
      </c>
      <c r="K76" s="11">
        <f>[1]ADG!K76</f>
        <v>0</v>
      </c>
      <c r="L76" s="11">
        <f>[1]ADG!L76</f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>National: Labour</v>
      </c>
      <c r="C77" s="33" t="s">
        <v>25</v>
      </c>
      <c r="D77" s="35" t="s">
        <v>437</v>
      </c>
      <c r="E77" s="11">
        <f>[1]ADG!E77</f>
        <v>0</v>
      </c>
      <c r="F77" s="11">
        <f>[1]ADG!F77</f>
        <v>0</v>
      </c>
      <c r="G77" s="11">
        <f>[1]ADG!G77</f>
        <v>0</v>
      </c>
      <c r="H77" s="11">
        <f>[1]ADG!H77</f>
        <v>0</v>
      </c>
      <c r="I77" s="11">
        <f>[1]ADG!I77</f>
        <v>0</v>
      </c>
      <c r="J77" s="11">
        <f>[1]ADG!J77</f>
        <v>0</v>
      </c>
      <c r="K77" s="11">
        <f>[1]ADG!K77</f>
        <v>0</v>
      </c>
      <c r="L77" s="11">
        <f>[1]ADG!L77</f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>National: Labour</v>
      </c>
      <c r="C78" s="34" t="s">
        <v>308</v>
      </c>
      <c r="D78" s="33" t="s">
        <v>436</v>
      </c>
      <c r="E78" s="11">
        <f>[1]ADG!E78</f>
        <v>0</v>
      </c>
      <c r="F78" s="11">
        <f>[1]ADG!F78</f>
        <v>0</v>
      </c>
      <c r="G78" s="11">
        <f>[1]ADG!G78</f>
        <v>0</v>
      </c>
      <c r="H78" s="11">
        <f>[1]ADG!H78</f>
        <v>0</v>
      </c>
      <c r="I78" s="11">
        <f>[1]ADG!I78</f>
        <v>0</v>
      </c>
      <c r="J78" s="11">
        <f>[1]ADG!J78</f>
        <v>0</v>
      </c>
      <c r="K78" s="11">
        <f>[1]ADG!K78</f>
        <v>0</v>
      </c>
      <c r="L78" s="11">
        <f>[1]ADG!L78</f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>National: Labour</v>
      </c>
      <c r="C79" s="34" t="s">
        <v>309</v>
      </c>
      <c r="D79" s="33" t="s">
        <v>440</v>
      </c>
      <c r="E79" s="11">
        <f>[1]ADG!E79</f>
        <v>0</v>
      </c>
      <c r="F79" s="11">
        <f>[1]ADG!F79</f>
        <v>0</v>
      </c>
      <c r="G79" s="11">
        <f>[1]ADG!G79</f>
        <v>0</v>
      </c>
      <c r="H79" s="11">
        <f>[1]ADG!H79</f>
        <v>0</v>
      </c>
      <c r="I79" s="11">
        <f>[1]ADG!I79</f>
        <v>0</v>
      </c>
      <c r="J79" s="11">
        <f>[1]ADG!J79</f>
        <v>0</v>
      </c>
      <c r="K79" s="11">
        <f>[1]ADG!K79</f>
        <v>0</v>
      </c>
      <c r="L79" s="11">
        <f>[1]ADG!L79</f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>National: Labour</v>
      </c>
      <c r="C80" s="33" t="s">
        <v>26</v>
      </c>
      <c r="D80" s="33" t="s">
        <v>27</v>
      </c>
      <c r="E80" s="11">
        <f>[1]ADG!E80</f>
        <v>0</v>
      </c>
      <c r="F80" s="11">
        <f>[1]ADG!F80</f>
        <v>0</v>
      </c>
      <c r="G80" s="11">
        <f>[1]ADG!G80</f>
        <v>0</v>
      </c>
      <c r="H80" s="11">
        <f>[1]ADG!H80</f>
        <v>0</v>
      </c>
      <c r="I80" s="11">
        <f>[1]ADG!I80</f>
        <v>0</v>
      </c>
      <c r="J80" s="11">
        <f>[1]ADG!J80</f>
        <v>0</v>
      </c>
      <c r="K80" s="11">
        <f>[1]ADG!K80</f>
        <v>0</v>
      </c>
      <c r="L80" s="11">
        <f>[1]ADG!L80</f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>National: Labour</v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2224</v>
      </c>
      <c r="B82" s="44" t="s">
        <v>361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>National: Police</v>
      </c>
      <c r="C83" s="5" t="s">
        <v>20</v>
      </c>
      <c r="D83" s="5" t="s">
        <v>306</v>
      </c>
      <c r="E83" s="11">
        <f>[1]ADG!E83</f>
        <v>0</v>
      </c>
      <c r="F83" s="11">
        <f>[1]ADG!F83</f>
        <v>0</v>
      </c>
      <c r="G83" s="11">
        <f>[1]ADG!G83</f>
        <v>0</v>
      </c>
      <c r="H83" s="11">
        <f>[1]ADG!H83</f>
        <v>0</v>
      </c>
      <c r="I83" s="11">
        <f>[1]ADG!I83</f>
        <v>0</v>
      </c>
      <c r="J83" s="11">
        <f>[1]ADG!J83</f>
        <v>0</v>
      </c>
      <c r="K83" s="11">
        <f>[1]ADG!K83</f>
        <v>0</v>
      </c>
      <c r="L83" s="11">
        <f>[1]ADG!L83</f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>National: Police</v>
      </c>
      <c r="C84" s="5" t="s">
        <v>21</v>
      </c>
      <c r="D84" s="5" t="s">
        <v>307</v>
      </c>
      <c r="E84" s="11">
        <f>[1]ADG!E84</f>
        <v>0</v>
      </c>
      <c r="F84" s="11">
        <f>[1]ADG!F84</f>
        <v>0</v>
      </c>
      <c r="G84" s="11">
        <f>[1]ADG!G84</f>
        <v>0</v>
      </c>
      <c r="H84" s="11">
        <f>[1]ADG!H84</f>
        <v>0</v>
      </c>
      <c r="I84" s="11">
        <f>[1]ADG!I84</f>
        <v>0</v>
      </c>
      <c r="J84" s="11">
        <f>[1]ADG!J84</f>
        <v>0</v>
      </c>
      <c r="K84" s="11">
        <f>[1]ADG!K84</f>
        <v>0</v>
      </c>
      <c r="L84" s="11">
        <f>[1]ADG!L84</f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>National: Police</v>
      </c>
      <c r="C85" s="5" t="s">
        <v>22</v>
      </c>
      <c r="D85" s="5" t="s">
        <v>433</v>
      </c>
      <c r="E85" s="11">
        <f>[1]ADG!E85</f>
        <v>0</v>
      </c>
      <c r="F85" s="11">
        <f>[1]ADG!F85</f>
        <v>0</v>
      </c>
      <c r="G85" s="11">
        <f>[1]ADG!G85</f>
        <v>0</v>
      </c>
      <c r="H85" s="11">
        <f>[1]ADG!H85</f>
        <v>0</v>
      </c>
      <c r="I85" s="11">
        <f>[1]ADG!I85</f>
        <v>0</v>
      </c>
      <c r="J85" s="11">
        <f>[1]ADG!J85</f>
        <v>0</v>
      </c>
      <c r="K85" s="11">
        <f>[1]ADG!K85</f>
        <v>0</v>
      </c>
      <c r="L85" s="11">
        <f>[1]ADG!L85</f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>National: Police</v>
      </c>
      <c r="C86" s="5" t="s">
        <v>23</v>
      </c>
      <c r="D86" s="5" t="s">
        <v>434</v>
      </c>
      <c r="E86" s="11">
        <f>[1]ADG!E86</f>
        <v>0</v>
      </c>
      <c r="F86" s="11">
        <f>[1]ADG!F86</f>
        <v>0</v>
      </c>
      <c r="G86" s="11">
        <f>[1]ADG!G86</f>
        <v>0</v>
      </c>
      <c r="H86" s="11">
        <f>[1]ADG!H86</f>
        <v>0</v>
      </c>
      <c r="I86" s="11">
        <f>[1]ADG!I86</f>
        <v>0</v>
      </c>
      <c r="J86" s="11">
        <f>[1]ADG!J86</f>
        <v>0</v>
      </c>
      <c r="K86" s="11">
        <f>[1]ADG!K86</f>
        <v>0</v>
      </c>
      <c r="L86" s="11">
        <f>[1]ADG!L86</f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>National: Police</v>
      </c>
      <c r="C87" s="5" t="s">
        <v>24</v>
      </c>
      <c r="D87" s="5" t="s">
        <v>435</v>
      </c>
      <c r="E87" s="11">
        <f>[1]ADG!E87</f>
        <v>0</v>
      </c>
      <c r="F87" s="11">
        <f>[1]ADG!F87</f>
        <v>0</v>
      </c>
      <c r="G87" s="11">
        <f>[1]ADG!G87</f>
        <v>0</v>
      </c>
      <c r="H87" s="11">
        <f>[1]ADG!H87</f>
        <v>0</v>
      </c>
      <c r="I87" s="11">
        <f>[1]ADG!I87</f>
        <v>0</v>
      </c>
      <c r="J87" s="11">
        <f>[1]ADG!J87</f>
        <v>0</v>
      </c>
      <c r="K87" s="11">
        <f>[1]ADG!K87</f>
        <v>0</v>
      </c>
      <c r="L87" s="11">
        <f>[1]ADG!L87</f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>National: Police</v>
      </c>
      <c r="C88" s="5" t="s">
        <v>25</v>
      </c>
      <c r="D88" s="14" t="s">
        <v>437</v>
      </c>
      <c r="E88" s="11">
        <f>[1]ADG!E88</f>
        <v>0</v>
      </c>
      <c r="F88" s="11">
        <f>[1]ADG!F88</f>
        <v>0</v>
      </c>
      <c r="G88" s="11">
        <f>[1]ADG!G88</f>
        <v>0</v>
      </c>
      <c r="H88" s="11">
        <f>[1]ADG!H88</f>
        <v>0</v>
      </c>
      <c r="I88" s="11">
        <f>[1]ADG!I88</f>
        <v>0</v>
      </c>
      <c r="J88" s="11">
        <f>[1]ADG!J88</f>
        <v>0</v>
      </c>
      <c r="K88" s="11">
        <f>[1]ADG!K88</f>
        <v>0</v>
      </c>
      <c r="L88" s="11">
        <f>[1]ADG!L88</f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>National: Police</v>
      </c>
      <c r="C89" s="15" t="s">
        <v>308</v>
      </c>
      <c r="D89" s="5" t="s">
        <v>436</v>
      </c>
      <c r="E89" s="11">
        <f>[1]ADG!E89</f>
        <v>0</v>
      </c>
      <c r="F89" s="11">
        <f>[1]ADG!F89</f>
        <v>0</v>
      </c>
      <c r="G89" s="11">
        <f>[1]ADG!G89</f>
        <v>0</v>
      </c>
      <c r="H89" s="11">
        <f>[1]ADG!H89</f>
        <v>0</v>
      </c>
      <c r="I89" s="11">
        <f>[1]ADG!I89</f>
        <v>0</v>
      </c>
      <c r="J89" s="11">
        <f>[1]ADG!J89</f>
        <v>0</v>
      </c>
      <c r="K89" s="11">
        <f>[1]ADG!K89</f>
        <v>0</v>
      </c>
      <c r="L89" s="11">
        <f>[1]ADG!L89</f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>National: Police</v>
      </c>
      <c r="C90" s="15" t="s">
        <v>309</v>
      </c>
      <c r="D90" s="14" t="s">
        <v>440</v>
      </c>
      <c r="E90" s="11">
        <f>[1]ADG!E90</f>
        <v>0</v>
      </c>
      <c r="F90" s="11">
        <f>[1]ADG!F90</f>
        <v>0</v>
      </c>
      <c r="G90" s="11">
        <f>[1]ADG!G90</f>
        <v>0</v>
      </c>
      <c r="H90" s="11">
        <f>[1]ADG!H90</f>
        <v>0</v>
      </c>
      <c r="I90" s="11">
        <f>[1]ADG!I90</f>
        <v>0</v>
      </c>
      <c r="J90" s="11">
        <f>[1]ADG!J90</f>
        <v>0</v>
      </c>
      <c r="K90" s="11">
        <f>[1]ADG!K90</f>
        <v>0</v>
      </c>
      <c r="L90" s="11">
        <f>[1]ADG!L90</f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>National: Police</v>
      </c>
      <c r="C91" s="5" t="s">
        <v>26</v>
      </c>
      <c r="D91" s="5" t="s">
        <v>27</v>
      </c>
      <c r="E91" s="11">
        <f>[1]ADG!E91</f>
        <v>0</v>
      </c>
      <c r="F91" s="11">
        <f>[1]ADG!F91</f>
        <v>0</v>
      </c>
      <c r="G91" s="11">
        <f>[1]ADG!G91</f>
        <v>0</v>
      </c>
      <c r="H91" s="11">
        <f>[1]ADG!H91</f>
        <v>0</v>
      </c>
      <c r="I91" s="11">
        <f>[1]ADG!I91</f>
        <v>0</v>
      </c>
      <c r="J91" s="11">
        <f>[1]ADG!J91</f>
        <v>0</v>
      </c>
      <c r="K91" s="11">
        <f>[1]ADG!K91</f>
        <v>0</v>
      </c>
      <c r="L91" s="11">
        <f>[1]ADG!L91</f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>National: Police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2218</v>
      </c>
      <c r="B93" s="44" t="s">
        <v>355</v>
      </c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>National: Justice and Constitutional Development</v>
      </c>
      <c r="C94" s="33" t="s">
        <v>20</v>
      </c>
      <c r="D94" s="33" t="s">
        <v>306</v>
      </c>
      <c r="E94" s="11">
        <f>[1]ADG!E94</f>
        <v>0</v>
      </c>
      <c r="F94" s="11">
        <f>[1]ADG!F94</f>
        <v>0</v>
      </c>
      <c r="G94" s="11">
        <f>[1]ADG!G94</f>
        <v>0</v>
      </c>
      <c r="H94" s="11">
        <f>[1]ADG!H94</f>
        <v>0</v>
      </c>
      <c r="I94" s="11">
        <f>[1]ADG!I94</f>
        <v>0</v>
      </c>
      <c r="J94" s="11">
        <f>[1]ADG!J94</f>
        <v>0</v>
      </c>
      <c r="K94" s="11">
        <f>[1]ADG!K94</f>
        <v>0</v>
      </c>
      <c r="L94" s="11">
        <f>[1]ADG!L94</f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>National: Justice and Constitutional Development</v>
      </c>
      <c r="C95" s="33" t="s">
        <v>21</v>
      </c>
      <c r="D95" s="33" t="s">
        <v>307</v>
      </c>
      <c r="E95" s="11">
        <f>[1]ADG!E95</f>
        <v>0</v>
      </c>
      <c r="F95" s="11">
        <f>[1]ADG!F95</f>
        <v>0</v>
      </c>
      <c r="G95" s="11">
        <f>[1]ADG!G95</f>
        <v>0</v>
      </c>
      <c r="H95" s="11">
        <f>[1]ADG!H95</f>
        <v>0</v>
      </c>
      <c r="I95" s="11">
        <f>[1]ADG!I95</f>
        <v>0</v>
      </c>
      <c r="J95" s="11">
        <f>[1]ADG!J95</f>
        <v>0</v>
      </c>
      <c r="K95" s="11">
        <f>[1]ADG!K95</f>
        <v>0</v>
      </c>
      <c r="L95" s="11">
        <f>[1]ADG!L95</f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>National: Justice and Constitutional Development</v>
      </c>
      <c r="C96" s="33" t="s">
        <v>22</v>
      </c>
      <c r="D96" s="33" t="s">
        <v>433</v>
      </c>
      <c r="E96" s="11">
        <f>[1]ADG!E96</f>
        <v>0</v>
      </c>
      <c r="F96" s="11">
        <f>[1]ADG!F96</f>
        <v>0</v>
      </c>
      <c r="G96" s="11">
        <f>[1]ADG!G96</f>
        <v>0</v>
      </c>
      <c r="H96" s="11">
        <f>[1]ADG!H96</f>
        <v>0</v>
      </c>
      <c r="I96" s="11">
        <f>[1]ADG!I96</f>
        <v>0</v>
      </c>
      <c r="J96" s="11">
        <f>[1]ADG!J96</f>
        <v>0</v>
      </c>
      <c r="K96" s="11">
        <f>[1]ADG!K96</f>
        <v>0</v>
      </c>
      <c r="L96" s="11">
        <f>[1]ADG!L96</f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>National: Justice and Constitutional Development</v>
      </c>
      <c r="C97" s="33" t="s">
        <v>23</v>
      </c>
      <c r="D97" s="33" t="s">
        <v>434</v>
      </c>
      <c r="E97" s="11">
        <f>[1]ADG!E97</f>
        <v>0</v>
      </c>
      <c r="F97" s="11">
        <f>[1]ADG!F97</f>
        <v>0</v>
      </c>
      <c r="G97" s="11">
        <f>[1]ADG!G97</f>
        <v>0</v>
      </c>
      <c r="H97" s="11">
        <f>[1]ADG!H97</f>
        <v>0</v>
      </c>
      <c r="I97" s="11">
        <f>[1]ADG!I97</f>
        <v>0</v>
      </c>
      <c r="J97" s="11">
        <f>[1]ADG!J97</f>
        <v>0</v>
      </c>
      <c r="K97" s="11">
        <f>[1]ADG!K97</f>
        <v>0</v>
      </c>
      <c r="L97" s="11">
        <f>[1]ADG!L97</f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>National: Justice and Constitutional Development</v>
      </c>
      <c r="C98" s="33" t="s">
        <v>24</v>
      </c>
      <c r="D98" s="33" t="s">
        <v>435</v>
      </c>
      <c r="E98" s="11">
        <f>[1]ADG!E98</f>
        <v>0</v>
      </c>
      <c r="F98" s="11">
        <f>[1]ADG!F98</f>
        <v>0</v>
      </c>
      <c r="G98" s="11">
        <f>[1]ADG!G98</f>
        <v>0</v>
      </c>
      <c r="H98" s="11">
        <f>[1]ADG!H98</f>
        <v>0</v>
      </c>
      <c r="I98" s="11">
        <f>[1]ADG!I98</f>
        <v>0</v>
      </c>
      <c r="J98" s="11">
        <f>[1]ADG!J98</f>
        <v>0</v>
      </c>
      <c r="K98" s="11">
        <f>[1]ADG!K98</f>
        <v>0</v>
      </c>
      <c r="L98" s="11">
        <f>[1]ADG!L98</f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>National: Justice and Constitutional Development</v>
      </c>
      <c r="C99" s="33" t="s">
        <v>25</v>
      </c>
      <c r="D99" s="35" t="s">
        <v>437</v>
      </c>
      <c r="E99" s="11">
        <f>[1]ADG!E99</f>
        <v>0</v>
      </c>
      <c r="F99" s="11">
        <f>[1]ADG!F99</f>
        <v>0</v>
      </c>
      <c r="G99" s="11">
        <f>[1]ADG!G99</f>
        <v>0</v>
      </c>
      <c r="H99" s="11">
        <f>[1]ADG!H99</f>
        <v>0</v>
      </c>
      <c r="I99" s="11">
        <f>[1]ADG!I99</f>
        <v>0</v>
      </c>
      <c r="J99" s="11">
        <f>[1]ADG!J99</f>
        <v>0</v>
      </c>
      <c r="K99" s="11">
        <f>[1]ADG!K99</f>
        <v>0</v>
      </c>
      <c r="L99" s="11">
        <f>[1]ADG!L99</f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>National: Justice and Constitutional Development</v>
      </c>
      <c r="C100" s="34" t="s">
        <v>308</v>
      </c>
      <c r="D100" s="33" t="s">
        <v>436</v>
      </c>
      <c r="E100" s="11">
        <f>[1]ADG!E100</f>
        <v>0</v>
      </c>
      <c r="F100" s="11">
        <f>[1]ADG!F100</f>
        <v>0</v>
      </c>
      <c r="G100" s="11">
        <f>[1]ADG!G100</f>
        <v>0</v>
      </c>
      <c r="H100" s="11">
        <f>[1]ADG!H100</f>
        <v>0</v>
      </c>
      <c r="I100" s="11">
        <f>[1]ADG!I100</f>
        <v>0</v>
      </c>
      <c r="J100" s="11">
        <f>[1]ADG!J100</f>
        <v>0</v>
      </c>
      <c r="K100" s="11">
        <f>[1]ADG!K100</f>
        <v>0</v>
      </c>
      <c r="L100" s="11">
        <f>[1]ADG!L100</f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>National: Justice and Constitutional Development</v>
      </c>
      <c r="C101" s="34" t="s">
        <v>309</v>
      </c>
      <c r="D101" s="33" t="s">
        <v>440</v>
      </c>
      <c r="E101" s="11">
        <f>[1]ADG!E101</f>
        <v>0</v>
      </c>
      <c r="F101" s="11">
        <f>[1]ADG!F101</f>
        <v>0</v>
      </c>
      <c r="G101" s="11">
        <f>[1]ADG!G101</f>
        <v>0</v>
      </c>
      <c r="H101" s="11">
        <f>[1]ADG!H101</f>
        <v>0</v>
      </c>
      <c r="I101" s="11">
        <f>[1]ADG!I101</f>
        <v>0</v>
      </c>
      <c r="J101" s="11">
        <f>[1]ADG!J101</f>
        <v>0</v>
      </c>
      <c r="K101" s="11">
        <f>[1]ADG!K101</f>
        <v>0</v>
      </c>
      <c r="L101" s="11">
        <f>[1]ADG!L101</f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>National: Justice and Constitutional Development</v>
      </c>
      <c r="C102" s="33" t="s">
        <v>26</v>
      </c>
      <c r="D102" s="33" t="s">
        <v>27</v>
      </c>
      <c r="E102" s="11">
        <f>[1]ADG!E102</f>
        <v>0</v>
      </c>
      <c r="F102" s="11">
        <f>[1]ADG!F102</f>
        <v>0</v>
      </c>
      <c r="G102" s="11">
        <f>[1]ADG!G102</f>
        <v>0</v>
      </c>
      <c r="H102" s="11">
        <f>[1]ADG!H102</f>
        <v>0</v>
      </c>
      <c r="I102" s="11">
        <f>[1]ADG!I102</f>
        <v>0</v>
      </c>
      <c r="J102" s="11">
        <f>[1]ADG!J102</f>
        <v>0</v>
      </c>
      <c r="K102" s="11">
        <f>[1]ADG!K102</f>
        <v>0</v>
      </c>
      <c r="L102" s="11">
        <f>[1]ADG!L102</f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>National: Justice and Constitutional Development</v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2252</v>
      </c>
      <c r="B104" s="44" t="s">
        <v>323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>Provincial: Health</v>
      </c>
      <c r="C105" s="5" t="s">
        <v>20</v>
      </c>
      <c r="D105" s="5" t="s">
        <v>306</v>
      </c>
      <c r="E105" s="11">
        <f>[1]ADG!E105</f>
        <v>0</v>
      </c>
      <c r="F105" s="11">
        <f>[1]ADG!F105</f>
        <v>0</v>
      </c>
      <c r="G105" s="11">
        <f>[1]ADG!G105</f>
        <v>0</v>
      </c>
      <c r="H105" s="11">
        <f>[1]ADG!H105</f>
        <v>0</v>
      </c>
      <c r="I105" s="11">
        <f>[1]ADG!I105</f>
        <v>0</v>
      </c>
      <c r="J105" s="11">
        <f>[1]ADG!J105</f>
        <v>0</v>
      </c>
      <c r="K105" s="11">
        <f>[1]ADG!K105</f>
        <v>0</v>
      </c>
      <c r="L105" s="11">
        <f>[1]ADG!L105</f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>Provincial: Health</v>
      </c>
      <c r="C106" s="5" t="s">
        <v>21</v>
      </c>
      <c r="D106" s="5" t="s">
        <v>307</v>
      </c>
      <c r="E106" s="11">
        <f>[1]ADG!E106</f>
        <v>0</v>
      </c>
      <c r="F106" s="11">
        <f>[1]ADG!F106</f>
        <v>0</v>
      </c>
      <c r="G106" s="11">
        <f>[1]ADG!G106</f>
        <v>0</v>
      </c>
      <c r="H106" s="11">
        <f>[1]ADG!H106</f>
        <v>0</v>
      </c>
      <c r="I106" s="11">
        <f>[1]ADG!I106</f>
        <v>0</v>
      </c>
      <c r="J106" s="11">
        <f>[1]ADG!J106</f>
        <v>0</v>
      </c>
      <c r="K106" s="11">
        <f>[1]ADG!K106</f>
        <v>0</v>
      </c>
      <c r="L106" s="11">
        <f>[1]ADG!L106</f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>Provincial: Health</v>
      </c>
      <c r="C107" s="5" t="s">
        <v>22</v>
      </c>
      <c r="D107" s="5" t="s">
        <v>433</v>
      </c>
      <c r="E107" s="11">
        <f>[1]ADG!E107</f>
        <v>0</v>
      </c>
      <c r="F107" s="11">
        <f>[1]ADG!F107</f>
        <v>0</v>
      </c>
      <c r="G107" s="11">
        <f>[1]ADG!G107</f>
        <v>0</v>
      </c>
      <c r="H107" s="11">
        <f>[1]ADG!H107</f>
        <v>0</v>
      </c>
      <c r="I107" s="11">
        <f>[1]ADG!I107</f>
        <v>0</v>
      </c>
      <c r="J107" s="11">
        <f>[1]ADG!J107</f>
        <v>0</v>
      </c>
      <c r="K107" s="11">
        <f>[1]ADG!K107</f>
        <v>0</v>
      </c>
      <c r="L107" s="11">
        <f>[1]ADG!L107</f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>Provincial: Health</v>
      </c>
      <c r="C108" s="5" t="s">
        <v>23</v>
      </c>
      <c r="D108" s="5" t="s">
        <v>434</v>
      </c>
      <c r="E108" s="11">
        <f>[1]ADG!E108</f>
        <v>0</v>
      </c>
      <c r="F108" s="11">
        <f>[1]ADG!F108</f>
        <v>0</v>
      </c>
      <c r="G108" s="11">
        <f>[1]ADG!G108</f>
        <v>0</v>
      </c>
      <c r="H108" s="11">
        <f>[1]ADG!H108</f>
        <v>0</v>
      </c>
      <c r="I108" s="11">
        <f>[1]ADG!I108</f>
        <v>0</v>
      </c>
      <c r="J108" s="11">
        <f>[1]ADG!J108</f>
        <v>0</v>
      </c>
      <c r="K108" s="11">
        <f>[1]ADG!K108</f>
        <v>0</v>
      </c>
      <c r="L108" s="11">
        <f>[1]ADG!L108</f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>Provincial: Health</v>
      </c>
      <c r="C109" s="5" t="s">
        <v>24</v>
      </c>
      <c r="D109" s="5" t="s">
        <v>435</v>
      </c>
      <c r="E109" s="11">
        <f>[1]ADG!E109</f>
        <v>0</v>
      </c>
      <c r="F109" s="11">
        <f>[1]ADG!F109</f>
        <v>0</v>
      </c>
      <c r="G109" s="11">
        <f>[1]ADG!G109</f>
        <v>0</v>
      </c>
      <c r="H109" s="11">
        <f>[1]ADG!H109</f>
        <v>0</v>
      </c>
      <c r="I109" s="11">
        <f>[1]ADG!I109</f>
        <v>0</v>
      </c>
      <c r="J109" s="11">
        <f>[1]ADG!J109</f>
        <v>0</v>
      </c>
      <c r="K109" s="11">
        <f>[1]ADG!K109</f>
        <v>0</v>
      </c>
      <c r="L109" s="11">
        <f>[1]ADG!L109</f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>Provincial: Health</v>
      </c>
      <c r="C110" s="5" t="s">
        <v>25</v>
      </c>
      <c r="D110" s="14" t="s">
        <v>437</v>
      </c>
      <c r="E110" s="11">
        <f>[1]ADG!E110</f>
        <v>0</v>
      </c>
      <c r="F110" s="11">
        <f>[1]ADG!F110</f>
        <v>0</v>
      </c>
      <c r="G110" s="11">
        <f>[1]ADG!G110</f>
        <v>0</v>
      </c>
      <c r="H110" s="11">
        <f>[1]ADG!H110</f>
        <v>0</v>
      </c>
      <c r="I110" s="11">
        <f>[1]ADG!I110</f>
        <v>0</v>
      </c>
      <c r="J110" s="11">
        <f>[1]ADG!J110</f>
        <v>0</v>
      </c>
      <c r="K110" s="11">
        <f>[1]ADG!K110</f>
        <v>0</v>
      </c>
      <c r="L110" s="11">
        <f>[1]ADG!L110</f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>Provincial: Health</v>
      </c>
      <c r="C111" s="15" t="s">
        <v>308</v>
      </c>
      <c r="D111" s="5" t="s">
        <v>436</v>
      </c>
      <c r="E111" s="11">
        <f>[1]ADG!E111</f>
        <v>0</v>
      </c>
      <c r="F111" s="11">
        <f>[1]ADG!F111</f>
        <v>0</v>
      </c>
      <c r="G111" s="11">
        <f>[1]ADG!G111</f>
        <v>0</v>
      </c>
      <c r="H111" s="11">
        <f>[1]ADG!H111</f>
        <v>0</v>
      </c>
      <c r="I111" s="11">
        <f>[1]ADG!I111</f>
        <v>0</v>
      </c>
      <c r="J111" s="11">
        <f>[1]ADG!J111</f>
        <v>0</v>
      </c>
      <c r="K111" s="11">
        <f>[1]ADG!K111</f>
        <v>0</v>
      </c>
      <c r="L111" s="11">
        <f>[1]ADG!L111</f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>Provincial: Health</v>
      </c>
      <c r="C112" s="15" t="s">
        <v>309</v>
      </c>
      <c r="D112" s="14" t="s">
        <v>440</v>
      </c>
      <c r="E112" s="11">
        <f>[1]ADG!E112</f>
        <v>0</v>
      </c>
      <c r="F112" s="11">
        <f>[1]ADG!F112</f>
        <v>0</v>
      </c>
      <c r="G112" s="11">
        <f>[1]ADG!G112</f>
        <v>0</v>
      </c>
      <c r="H112" s="11">
        <f>[1]ADG!H112</f>
        <v>0</v>
      </c>
      <c r="I112" s="11">
        <f>[1]ADG!I112</f>
        <v>0</v>
      </c>
      <c r="J112" s="11">
        <f>[1]ADG!J112</f>
        <v>0</v>
      </c>
      <c r="K112" s="11">
        <f>[1]ADG!K112</f>
        <v>0</v>
      </c>
      <c r="L112" s="11">
        <f>[1]ADG!L112</f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>Provincial: Health</v>
      </c>
      <c r="C113" s="5" t="s">
        <v>26</v>
      </c>
      <c r="D113" s="5" t="s">
        <v>27</v>
      </c>
      <c r="E113" s="11">
        <f>[1]ADG!E113</f>
        <v>0</v>
      </c>
      <c r="F113" s="11">
        <f>[1]ADG!F113</f>
        <v>0</v>
      </c>
      <c r="G113" s="11">
        <f>[1]ADG!G113</f>
        <v>0</v>
      </c>
      <c r="H113" s="11">
        <f>[1]ADG!H113</f>
        <v>0</v>
      </c>
      <c r="I113" s="11">
        <f>[1]ADG!I113</f>
        <v>0</v>
      </c>
      <c r="J113" s="11">
        <f>[1]ADG!J113</f>
        <v>0</v>
      </c>
      <c r="K113" s="11">
        <f>[1]ADG!K113</f>
        <v>0</v>
      </c>
      <c r="L113" s="11">
        <f>[1]ADG!L113</f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>Provincial: Health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2250</v>
      </c>
      <c r="B115" s="44" t="s">
        <v>326</v>
      </c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>Provincial: Agriculture</v>
      </c>
      <c r="C116" s="33" t="s">
        <v>20</v>
      </c>
      <c r="D116" s="33" t="s">
        <v>306</v>
      </c>
      <c r="E116" s="11">
        <f>[1]ADG!E116</f>
        <v>0</v>
      </c>
      <c r="F116" s="11">
        <f>[1]ADG!F116</f>
        <v>0</v>
      </c>
      <c r="G116" s="11">
        <f>[1]ADG!G116</f>
        <v>0</v>
      </c>
      <c r="H116" s="11">
        <f>[1]ADG!H116</f>
        <v>0</v>
      </c>
      <c r="I116" s="11">
        <f>[1]ADG!I116</f>
        <v>0</v>
      </c>
      <c r="J116" s="11">
        <f>[1]ADG!J116</f>
        <v>0</v>
      </c>
      <c r="K116" s="11">
        <f>[1]ADG!K116</f>
        <v>0</v>
      </c>
      <c r="L116" s="11">
        <f>[1]ADG!L116</f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>Provincial: Agriculture</v>
      </c>
      <c r="C117" s="33" t="s">
        <v>21</v>
      </c>
      <c r="D117" s="33" t="s">
        <v>307</v>
      </c>
      <c r="E117" s="11">
        <f>[1]ADG!E117</f>
        <v>0</v>
      </c>
      <c r="F117" s="11">
        <f>[1]ADG!F117</f>
        <v>0</v>
      </c>
      <c r="G117" s="11">
        <f>[1]ADG!G117</f>
        <v>0</v>
      </c>
      <c r="H117" s="11">
        <f>[1]ADG!H117</f>
        <v>0</v>
      </c>
      <c r="I117" s="11">
        <f>[1]ADG!I117</f>
        <v>0</v>
      </c>
      <c r="J117" s="11">
        <f>[1]ADG!J117</f>
        <v>0</v>
      </c>
      <c r="K117" s="11">
        <f>[1]ADG!K117</f>
        <v>0</v>
      </c>
      <c r="L117" s="11">
        <f>[1]ADG!L117</f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>Provincial: Agriculture</v>
      </c>
      <c r="C118" s="33" t="s">
        <v>22</v>
      </c>
      <c r="D118" s="33" t="s">
        <v>433</v>
      </c>
      <c r="E118" s="11">
        <f>[1]ADG!E118</f>
        <v>0</v>
      </c>
      <c r="F118" s="11">
        <f>[1]ADG!F118</f>
        <v>0</v>
      </c>
      <c r="G118" s="11">
        <f>[1]ADG!G118</f>
        <v>0</v>
      </c>
      <c r="H118" s="11">
        <f>[1]ADG!H118</f>
        <v>0</v>
      </c>
      <c r="I118" s="11">
        <f>[1]ADG!I118</f>
        <v>0</v>
      </c>
      <c r="J118" s="11">
        <f>[1]ADG!J118</f>
        <v>0</v>
      </c>
      <c r="K118" s="11">
        <f>[1]ADG!K118</f>
        <v>0</v>
      </c>
      <c r="L118" s="11">
        <f>[1]ADG!L118</f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>Provincial: Agriculture</v>
      </c>
      <c r="C119" s="33" t="s">
        <v>23</v>
      </c>
      <c r="D119" s="33" t="s">
        <v>434</v>
      </c>
      <c r="E119" s="11">
        <f>[1]ADG!E119</f>
        <v>0</v>
      </c>
      <c r="F119" s="11">
        <f>[1]ADG!F119</f>
        <v>0</v>
      </c>
      <c r="G119" s="11">
        <f>[1]ADG!G119</f>
        <v>0</v>
      </c>
      <c r="H119" s="11">
        <f>[1]ADG!H119</f>
        <v>0</v>
      </c>
      <c r="I119" s="11">
        <f>[1]ADG!I119</f>
        <v>0</v>
      </c>
      <c r="J119" s="11">
        <f>[1]ADG!J119</f>
        <v>0</v>
      </c>
      <c r="K119" s="11">
        <f>[1]ADG!K119</f>
        <v>0</v>
      </c>
      <c r="L119" s="11">
        <f>[1]ADG!L119</f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>Provincial: Agriculture</v>
      </c>
      <c r="C120" s="33" t="s">
        <v>24</v>
      </c>
      <c r="D120" s="33" t="s">
        <v>435</v>
      </c>
      <c r="E120" s="11">
        <f>[1]ADG!E120</f>
        <v>0</v>
      </c>
      <c r="F120" s="11">
        <f>[1]ADG!F120</f>
        <v>0</v>
      </c>
      <c r="G120" s="11">
        <f>[1]ADG!G120</f>
        <v>0</v>
      </c>
      <c r="H120" s="11">
        <f>[1]ADG!H120</f>
        <v>0</v>
      </c>
      <c r="I120" s="11">
        <f>[1]ADG!I120</f>
        <v>0</v>
      </c>
      <c r="J120" s="11">
        <f>[1]ADG!J120</f>
        <v>0</v>
      </c>
      <c r="K120" s="11">
        <f>[1]ADG!K120</f>
        <v>0</v>
      </c>
      <c r="L120" s="11">
        <f>[1]ADG!L120</f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>Provincial: Agriculture</v>
      </c>
      <c r="C121" s="33" t="s">
        <v>25</v>
      </c>
      <c r="D121" s="35" t="s">
        <v>437</v>
      </c>
      <c r="E121" s="11">
        <f>[1]ADG!E121</f>
        <v>0</v>
      </c>
      <c r="F121" s="11">
        <f>[1]ADG!F121</f>
        <v>0</v>
      </c>
      <c r="G121" s="11">
        <f>[1]ADG!G121</f>
        <v>0</v>
      </c>
      <c r="H121" s="11">
        <f>[1]ADG!H121</f>
        <v>0</v>
      </c>
      <c r="I121" s="11">
        <f>[1]ADG!I121</f>
        <v>0</v>
      </c>
      <c r="J121" s="11">
        <f>[1]ADG!J121</f>
        <v>0</v>
      </c>
      <c r="K121" s="11">
        <f>[1]ADG!K121</f>
        <v>0</v>
      </c>
      <c r="L121" s="11">
        <f>[1]ADG!L121</f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>Provincial: Agriculture</v>
      </c>
      <c r="C122" s="34" t="s">
        <v>308</v>
      </c>
      <c r="D122" s="33" t="s">
        <v>436</v>
      </c>
      <c r="E122" s="11">
        <f>[1]ADG!E122</f>
        <v>0</v>
      </c>
      <c r="F122" s="11">
        <f>[1]ADG!F122</f>
        <v>0</v>
      </c>
      <c r="G122" s="11">
        <f>[1]ADG!G122</f>
        <v>0</v>
      </c>
      <c r="H122" s="11">
        <f>[1]ADG!H122</f>
        <v>0</v>
      </c>
      <c r="I122" s="11">
        <f>[1]ADG!I122</f>
        <v>0</v>
      </c>
      <c r="J122" s="11">
        <f>[1]ADG!J122</f>
        <v>0</v>
      </c>
      <c r="K122" s="11">
        <f>[1]ADG!K122</f>
        <v>0</v>
      </c>
      <c r="L122" s="11">
        <f>[1]ADG!L122</f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>Provincial: Agriculture</v>
      </c>
      <c r="C123" s="34" t="s">
        <v>309</v>
      </c>
      <c r="D123" s="33" t="s">
        <v>440</v>
      </c>
      <c r="E123" s="11">
        <f>[1]ADG!E123</f>
        <v>0</v>
      </c>
      <c r="F123" s="11">
        <f>[1]ADG!F123</f>
        <v>0</v>
      </c>
      <c r="G123" s="11">
        <f>[1]ADG!G123</f>
        <v>0</v>
      </c>
      <c r="H123" s="11">
        <f>[1]ADG!H123</f>
        <v>0</v>
      </c>
      <c r="I123" s="11">
        <f>[1]ADG!I123</f>
        <v>0</v>
      </c>
      <c r="J123" s="11">
        <f>[1]ADG!J123</f>
        <v>0</v>
      </c>
      <c r="K123" s="11">
        <f>[1]ADG!K123</f>
        <v>0</v>
      </c>
      <c r="L123" s="11">
        <f>[1]ADG!L123</f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>Provincial: Agriculture</v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>Provincial: Agriculture</v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165000</v>
      </c>
      <c r="F336" s="26">
        <f t="shared" ref="F336:L336" si="60">+F6+F17+F28+F39+F50+F61+F72+F83+F94+F105+F116+F127+F138+F149+F160+F171+F182+F193+F204+F215+F226+F237+F248+F259+F270+F281+F292+F303+F314+F325</f>
        <v>131000</v>
      </c>
      <c r="G336" s="26">
        <f t="shared" si="60"/>
        <v>109000</v>
      </c>
      <c r="H336" s="26">
        <f t="shared" si="60"/>
        <v>0</v>
      </c>
      <c r="I336" s="26">
        <f t="shared" si="60"/>
        <v>0</v>
      </c>
      <c r="J336" s="26">
        <f t="shared" si="60"/>
        <v>0</v>
      </c>
      <c r="K336" s="26">
        <f t="shared" si="60"/>
        <v>486000</v>
      </c>
      <c r="L336" s="26">
        <f t="shared" si="60"/>
        <v>0</v>
      </c>
      <c r="M336" s="37">
        <f>SUM(E336:L336)</f>
        <v>891000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34000</v>
      </c>
      <c r="F338" s="26">
        <f t="shared" si="62"/>
        <v>0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0</v>
      </c>
      <c r="K338" s="26">
        <f t="shared" si="62"/>
        <v>0</v>
      </c>
      <c r="L338" s="26">
        <f t="shared" si="62"/>
        <v>0</v>
      </c>
      <c r="M338" s="37">
        <f t="shared" si="63"/>
        <v>34000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76000</v>
      </c>
      <c r="F339" s="26">
        <f t="shared" si="62"/>
        <v>68000</v>
      </c>
      <c r="G339" s="26">
        <f t="shared" si="62"/>
        <v>66000</v>
      </c>
      <c r="H339" s="26">
        <f t="shared" si="62"/>
        <v>0</v>
      </c>
      <c r="I339" s="26">
        <f t="shared" si="62"/>
        <v>0</v>
      </c>
      <c r="J339" s="26">
        <f t="shared" si="62"/>
        <v>0</v>
      </c>
      <c r="K339" s="26">
        <f t="shared" si="62"/>
        <v>392000</v>
      </c>
      <c r="L339" s="26">
        <f t="shared" si="62"/>
        <v>0</v>
      </c>
      <c r="M339" s="37">
        <f t="shared" si="63"/>
        <v>602000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38000</v>
      </c>
      <c r="F340" s="26">
        <f t="shared" si="62"/>
        <v>31000</v>
      </c>
      <c r="G340" s="26">
        <f t="shared" si="62"/>
        <v>33000</v>
      </c>
      <c r="H340" s="26">
        <f t="shared" si="62"/>
        <v>0</v>
      </c>
      <c r="I340" s="26">
        <f t="shared" si="62"/>
        <v>0</v>
      </c>
      <c r="J340" s="26">
        <f t="shared" si="62"/>
        <v>0</v>
      </c>
      <c r="K340" s="26">
        <f t="shared" si="62"/>
        <v>111000</v>
      </c>
      <c r="L340" s="26">
        <f t="shared" si="62"/>
        <v>0</v>
      </c>
      <c r="M340" s="37">
        <f t="shared" si="63"/>
        <v>213000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0</v>
      </c>
      <c r="F344" s="26">
        <f t="shared" si="62"/>
        <v>0</v>
      </c>
      <c r="G344" s="26">
        <f t="shared" si="62"/>
        <v>0</v>
      </c>
      <c r="H344" s="26">
        <f t="shared" si="62"/>
        <v>0</v>
      </c>
      <c r="I344" s="26">
        <f t="shared" si="62"/>
        <v>0</v>
      </c>
      <c r="J344" s="26">
        <f t="shared" si="62"/>
        <v>0</v>
      </c>
      <c r="K344" s="26">
        <f t="shared" si="62"/>
        <v>0</v>
      </c>
      <c r="L344" s="26">
        <f t="shared" si="62"/>
        <v>0</v>
      </c>
      <c r="M344" s="37">
        <f t="shared" si="63"/>
        <v>0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313000</v>
      </c>
      <c r="F345" s="19">
        <f t="shared" ref="F345:L345" si="64">SUM(F336:F344)</f>
        <v>230000</v>
      </c>
      <c r="G345" s="19">
        <f t="shared" si="64"/>
        <v>208000</v>
      </c>
      <c r="H345" s="19">
        <f t="shared" si="64"/>
        <v>0</v>
      </c>
      <c r="I345" s="19">
        <f t="shared" si="64"/>
        <v>0</v>
      </c>
      <c r="J345" s="19">
        <f t="shared" si="64"/>
        <v>0</v>
      </c>
      <c r="K345" s="19">
        <f t="shared" si="64"/>
        <v>989000</v>
      </c>
      <c r="L345" s="19">
        <f t="shared" si="64"/>
        <v>0</v>
      </c>
      <c r="M345" s="19">
        <f t="shared" si="63"/>
        <v>1740000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topLeftCell="A6" zoomScale="75" workbookViewId="0">
      <selection activeCell="L14" sqref="L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2017</v>
      </c>
      <c r="B3" s="45" t="str">
        <f>+AD!B7</f>
        <v>M12 Jun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758888</v>
      </c>
      <c r="F14" s="11">
        <v>837147</v>
      </c>
      <c r="G14" s="11">
        <v>781465</v>
      </c>
      <c r="H14" s="11">
        <v>816135</v>
      </c>
      <c r="I14" s="11">
        <v>555099</v>
      </c>
      <c r="J14" s="11">
        <v>1692123</v>
      </c>
      <c r="K14" s="11">
        <v>4609999</v>
      </c>
      <c r="L14" s="11">
        <v>4609999</v>
      </c>
      <c r="M14" s="10">
        <f t="shared" si="0"/>
        <v>14660855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758888</v>
      </c>
      <c r="F15" s="10">
        <f t="shared" si="1"/>
        <v>837147</v>
      </c>
      <c r="G15" s="10">
        <f t="shared" si="1"/>
        <v>781465</v>
      </c>
      <c r="H15" s="10">
        <f t="shared" si="1"/>
        <v>816135</v>
      </c>
      <c r="I15" s="10">
        <f t="shared" si="1"/>
        <v>555099</v>
      </c>
      <c r="J15" s="10">
        <f t="shared" si="1"/>
        <v>1692123</v>
      </c>
      <c r="K15" s="10">
        <f t="shared" si="1"/>
        <v>4609999</v>
      </c>
      <c r="L15" s="10">
        <f t="shared" si="1"/>
        <v>4609999</v>
      </c>
      <c r="M15" s="10">
        <f t="shared" si="0"/>
        <v>14660855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0</v>
      </c>
      <c r="F116" s="20">
        <f t="shared" ref="F116:L116" si="20">+F6+F17+F28+F39+F50+F61+F72+F83+F94+F105</f>
        <v>0</v>
      </c>
      <c r="G116" s="20">
        <f t="shared" si="20"/>
        <v>0</v>
      </c>
      <c r="H116" s="20">
        <f t="shared" si="20"/>
        <v>0</v>
      </c>
      <c r="I116" s="20">
        <f t="shared" si="20"/>
        <v>0</v>
      </c>
      <c r="J116" s="20">
        <f t="shared" si="20"/>
        <v>0</v>
      </c>
      <c r="K116" s="20">
        <f t="shared" si="20"/>
        <v>0</v>
      </c>
      <c r="L116" s="20">
        <f t="shared" si="20"/>
        <v>0</v>
      </c>
      <c r="M116" s="40">
        <f>SUM(E116:L116)</f>
        <v>0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0</v>
      </c>
      <c r="F118" s="20">
        <f t="shared" si="22"/>
        <v>0</v>
      </c>
      <c r="G118" s="20">
        <f t="shared" si="22"/>
        <v>0</v>
      </c>
      <c r="H118" s="20">
        <f t="shared" si="22"/>
        <v>0</v>
      </c>
      <c r="I118" s="20">
        <f t="shared" si="22"/>
        <v>0</v>
      </c>
      <c r="J118" s="20">
        <f t="shared" si="22"/>
        <v>0</v>
      </c>
      <c r="K118" s="20">
        <f t="shared" si="22"/>
        <v>0</v>
      </c>
      <c r="L118" s="20">
        <f t="shared" si="22"/>
        <v>0</v>
      </c>
      <c r="M118" s="40">
        <f t="shared" si="23"/>
        <v>0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0</v>
      </c>
      <c r="F119" s="20">
        <f t="shared" si="22"/>
        <v>0</v>
      </c>
      <c r="G119" s="20">
        <f t="shared" si="22"/>
        <v>0</v>
      </c>
      <c r="H119" s="20">
        <f t="shared" si="22"/>
        <v>0</v>
      </c>
      <c r="I119" s="20">
        <f t="shared" si="22"/>
        <v>0</v>
      </c>
      <c r="J119" s="20">
        <f t="shared" si="22"/>
        <v>0</v>
      </c>
      <c r="K119" s="20">
        <f t="shared" si="22"/>
        <v>0</v>
      </c>
      <c r="L119" s="20">
        <f t="shared" si="22"/>
        <v>0</v>
      </c>
      <c r="M119" s="40">
        <f t="shared" si="23"/>
        <v>0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0</v>
      </c>
      <c r="F120" s="20">
        <f t="shared" si="22"/>
        <v>0</v>
      </c>
      <c r="G120" s="20">
        <f t="shared" si="22"/>
        <v>0</v>
      </c>
      <c r="H120" s="20">
        <f t="shared" si="22"/>
        <v>0</v>
      </c>
      <c r="I120" s="20">
        <f t="shared" si="22"/>
        <v>0</v>
      </c>
      <c r="J120" s="20">
        <f t="shared" si="22"/>
        <v>0</v>
      </c>
      <c r="K120" s="20">
        <f t="shared" si="22"/>
        <v>0</v>
      </c>
      <c r="L120" s="20">
        <f t="shared" si="22"/>
        <v>0</v>
      </c>
      <c r="M120" s="40">
        <f t="shared" si="23"/>
        <v>0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758888</v>
      </c>
      <c r="F124" s="20">
        <f t="shared" si="22"/>
        <v>837147</v>
      </c>
      <c r="G124" s="20">
        <f t="shared" si="22"/>
        <v>781465</v>
      </c>
      <c r="H124" s="20">
        <f t="shared" si="22"/>
        <v>816135</v>
      </c>
      <c r="I124" s="20">
        <f t="shared" si="22"/>
        <v>555099</v>
      </c>
      <c r="J124" s="20">
        <f t="shared" si="22"/>
        <v>1692123</v>
      </c>
      <c r="K124" s="20">
        <f t="shared" si="22"/>
        <v>4609999</v>
      </c>
      <c r="L124" s="20">
        <f t="shared" si="22"/>
        <v>4609999</v>
      </c>
      <c r="M124" s="40">
        <f t="shared" si="23"/>
        <v>14660855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758888</v>
      </c>
      <c r="F125" s="40">
        <f t="shared" si="24"/>
        <v>837147</v>
      </c>
      <c r="G125" s="40">
        <f t="shared" si="24"/>
        <v>781465</v>
      </c>
      <c r="H125" s="40">
        <f t="shared" si="24"/>
        <v>816135</v>
      </c>
      <c r="I125" s="40">
        <f t="shared" si="24"/>
        <v>555099</v>
      </c>
      <c r="J125" s="40">
        <f t="shared" si="24"/>
        <v>1692123</v>
      </c>
      <c r="K125" s="40">
        <f t="shared" si="24"/>
        <v>4609999</v>
      </c>
      <c r="L125" s="40">
        <f t="shared" si="24"/>
        <v>4609999</v>
      </c>
      <c r="M125" s="40">
        <f t="shared" si="23"/>
        <v>14660855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tabSelected="1" zoomScale="75" workbookViewId="0">
      <selection activeCell="F36" sqref="F36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2017</v>
      </c>
      <c r="B3" s="45" t="str">
        <f>+AD!B7</f>
        <v>M12 Jun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0</v>
      </c>
      <c r="M15" s="10">
        <f t="shared" si="0"/>
        <v>0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424</v>
      </c>
      <c r="B16" s="18" t="s">
        <v>481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/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0</v>
      </c>
      <c r="F50" s="20">
        <f t="shared" si="8"/>
        <v>0</v>
      </c>
      <c r="G50" s="20">
        <f t="shared" si="8"/>
        <v>0</v>
      </c>
      <c r="H50" s="20">
        <f t="shared" si="8"/>
        <v>0</v>
      </c>
      <c r="I50" s="20">
        <f t="shared" si="8"/>
        <v>0</v>
      </c>
      <c r="J50" s="20">
        <f t="shared" si="8"/>
        <v>0</v>
      </c>
      <c r="K50" s="20">
        <f t="shared" si="8"/>
        <v>0</v>
      </c>
      <c r="L50" s="20">
        <f t="shared" si="8"/>
        <v>0</v>
      </c>
      <c r="M50" s="40">
        <f>SUM(E50:L50)</f>
        <v>0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0</v>
      </c>
      <c r="K52" s="20">
        <f t="shared" si="8"/>
        <v>0</v>
      </c>
      <c r="L52" s="20">
        <f t="shared" si="8"/>
        <v>0</v>
      </c>
      <c r="M52" s="40">
        <f t="shared" si="10"/>
        <v>0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0</v>
      </c>
      <c r="F53" s="20">
        <f t="shared" si="8"/>
        <v>0</v>
      </c>
      <c r="G53" s="20">
        <f t="shared" si="8"/>
        <v>0</v>
      </c>
      <c r="H53" s="20">
        <f t="shared" si="8"/>
        <v>0</v>
      </c>
      <c r="I53" s="20">
        <f t="shared" si="8"/>
        <v>0</v>
      </c>
      <c r="J53" s="20">
        <f t="shared" si="8"/>
        <v>0</v>
      </c>
      <c r="K53" s="20">
        <f t="shared" si="8"/>
        <v>0</v>
      </c>
      <c r="L53" s="20">
        <f t="shared" si="8"/>
        <v>0</v>
      </c>
      <c r="M53" s="40">
        <f t="shared" si="10"/>
        <v>0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0</v>
      </c>
      <c r="K54" s="20">
        <f t="shared" si="8"/>
        <v>0</v>
      </c>
      <c r="L54" s="20">
        <f t="shared" si="8"/>
        <v>0</v>
      </c>
      <c r="M54" s="40">
        <f t="shared" si="10"/>
        <v>0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0</v>
      </c>
      <c r="F58" s="20">
        <f t="shared" si="8"/>
        <v>0</v>
      </c>
      <c r="G58" s="20">
        <f t="shared" si="8"/>
        <v>0</v>
      </c>
      <c r="H58" s="20">
        <f t="shared" si="8"/>
        <v>0</v>
      </c>
      <c r="I58" s="20">
        <f t="shared" si="8"/>
        <v>0</v>
      </c>
      <c r="J58" s="20">
        <f t="shared" si="8"/>
        <v>0</v>
      </c>
      <c r="K58" s="20">
        <f t="shared" si="8"/>
        <v>0</v>
      </c>
      <c r="L58" s="20">
        <f t="shared" si="8"/>
        <v>0</v>
      </c>
      <c r="M58" s="40">
        <f t="shared" si="10"/>
        <v>0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0</v>
      </c>
      <c r="F59" s="40">
        <f t="shared" si="11"/>
        <v>0</v>
      </c>
      <c r="G59" s="40">
        <f t="shared" si="11"/>
        <v>0</v>
      </c>
      <c r="H59" s="40">
        <f t="shared" si="11"/>
        <v>0</v>
      </c>
      <c r="I59" s="40">
        <f t="shared" si="11"/>
        <v>0</v>
      </c>
      <c r="J59" s="40">
        <f t="shared" si="11"/>
        <v>0</v>
      </c>
      <c r="K59" s="40">
        <f t="shared" si="11"/>
        <v>0</v>
      </c>
      <c r="L59" s="40">
        <f t="shared" si="11"/>
        <v>0</v>
      </c>
      <c r="M59" s="40">
        <f t="shared" si="10"/>
        <v>0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3995504-146D-4914-9C5C-49C6F2D0CFC1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Mampa Tsoho</cp:lastModifiedBy>
  <cp:lastPrinted>2013-06-13T14:20:39Z</cp:lastPrinted>
  <dcterms:created xsi:type="dcterms:W3CDTF">2005-04-04T14:08:45Z</dcterms:created>
  <dcterms:modified xsi:type="dcterms:W3CDTF">2017-08-24T14:30:30Z</dcterms:modified>
</cp:coreProperties>
</file>